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60" windowWidth="11340" windowHeight="6030"/>
  </bookViews>
  <sheets>
    <sheet name="Raw Data" sheetId="4" r:id="rId1"/>
    <sheet name="Simple" sheetId="1" r:id="rId2"/>
    <sheet name="Multiple-initial" sheetId="2" r:id="rId3"/>
    <sheet name="Multiple-revised" sheetId="3" r:id="rId4"/>
  </sheets>
  <calcPr calcId="145621"/>
</workbook>
</file>

<file path=xl/calcChain.xml><?xml version="1.0" encoding="utf-8"?>
<calcChain xmlns="http://schemas.openxmlformats.org/spreadsheetml/2006/main">
  <c r="B18" i="1" l="1"/>
  <c r="C6" i="1" s="1"/>
  <c r="D6" i="1" s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C13" i="1"/>
  <c r="D13" i="1"/>
  <c r="C9" i="1"/>
  <c r="D9" i="1"/>
  <c r="C5" i="1"/>
  <c r="D5" i="1"/>
  <c r="C17" i="1" l="1"/>
  <c r="D17" i="1" s="1"/>
  <c r="C10" i="1"/>
  <c r="D10" i="1" s="1"/>
  <c r="C14" i="1"/>
  <c r="D14" i="1" s="1"/>
  <c r="C7" i="1"/>
  <c r="D7" i="1" s="1"/>
  <c r="D18" i="1" s="1"/>
  <c r="C11" i="1"/>
  <c r="D11" i="1" s="1"/>
  <c r="C15" i="1"/>
  <c r="D15" i="1" s="1"/>
  <c r="C8" i="1"/>
  <c r="D8" i="1" s="1"/>
  <c r="C12" i="1"/>
  <c r="D12" i="1" s="1"/>
  <c r="C16" i="1"/>
  <c r="D16" i="1" s="1"/>
</calcChain>
</file>

<file path=xl/sharedStrings.xml><?xml version="1.0" encoding="utf-8"?>
<sst xmlns="http://schemas.openxmlformats.org/spreadsheetml/2006/main" count="167" uniqueCount="102">
  <si>
    <t>Age</t>
  </si>
  <si>
    <t xml:space="preserve"> Shoe Size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</si>
  <si>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</si>
  <si>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</si>
  <si>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</si>
  <si>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</si>
  <si>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</si>
  <si>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</si>
  <si>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</si>
  <si>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</si>
  <si>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</si>
  <si>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</si>
  <si>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</si>
  <si>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</si>
  <si>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</si>
  <si>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</si>
  <si>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</si>
  <si>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</si>
  <si>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</si>
  <si>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</si>
  <si>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</si>
  <si>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</si>
  <si>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</si>
  <si>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</si>
  <si>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RESIDUAL OUTPUT</t>
  </si>
  <si>
    <t>Observation</t>
  </si>
  <si>
    <t>Predicted  Shoe Size</t>
  </si>
  <si>
    <t>Residuals</t>
  </si>
  <si>
    <t>Example of Simple Regression - Does Shoe Size among teenagers depend on Age?</t>
  </si>
  <si>
    <t>(Can you predict the shoe size if you know the age?)</t>
  </si>
  <si>
    <t>Weight</t>
  </si>
  <si>
    <t>Sex</t>
  </si>
  <si>
    <t>Male=1</t>
  </si>
  <si>
    <t>Female=0</t>
  </si>
  <si>
    <t>IQ Score</t>
  </si>
  <si>
    <t>Y</t>
  </si>
  <si>
    <t>X1</t>
  </si>
  <si>
    <t>X2</t>
  </si>
  <si>
    <t>X3</t>
  </si>
  <si>
    <t>X4</t>
  </si>
  <si>
    <t xml:space="preserve">Example of Multiple Regression: Can Shoe Size (Y) be predicted by </t>
  </si>
  <si>
    <t>the independent variables X1 through X4?</t>
  </si>
  <si>
    <t>IQ not significantly related to Shoe Size</t>
  </si>
  <si>
    <t>Multiple Regression with the insignificant variable (IQ) dropped</t>
  </si>
  <si>
    <t>Std. Error is the square root of the Mean Squared Error</t>
  </si>
  <si>
    <t>Residual (Error)</t>
  </si>
  <si>
    <t>R-Squared is = SSR/SST = 31.119/48.807, from the ANOVA table below.</t>
  </si>
  <si>
    <t>n is the number of obs., which is 13 in this case.</t>
  </si>
  <si>
    <r>
      <t xml:space="preserve">12 </t>
    </r>
    <r>
      <rPr>
        <b/>
        <sz val="10"/>
        <color indexed="10"/>
        <rFont val="Arial"/>
        <family val="2"/>
      </rPr>
      <t>(=n-1)</t>
    </r>
  </si>
  <si>
    <r>
      <t>11</t>
    </r>
    <r>
      <rPr>
        <sz val="10"/>
        <color indexed="10"/>
        <rFont val="Arial"/>
        <family val="2"/>
      </rPr>
      <t>(=n-k-1)</t>
    </r>
  </si>
  <si>
    <r>
      <t xml:space="preserve">1 </t>
    </r>
    <r>
      <rPr>
        <sz val="10"/>
        <color indexed="10"/>
        <rFont val="Arial"/>
        <family val="2"/>
      </rPr>
      <t>(=k)</t>
    </r>
  </si>
  <si>
    <t>k is the number of independent (predictor) variables, in this case just 1 (age)</t>
  </si>
  <si>
    <t>Degrees of Freedom</t>
  </si>
  <si>
    <t>The Mean Squares (MS) are computed by dividing SS (Sum of Squares by the degrees of freedom)</t>
  </si>
  <si>
    <t>These coefficients are computed using a formula that guarantees that this is the best fitting line.</t>
  </si>
  <si>
    <t>You do not have to know the formulas. They are available in every basic stat book</t>
  </si>
  <si>
    <t>Squared</t>
  </si>
  <si>
    <t xml:space="preserve">Sum of Squared Residuals(Errors), shown in the </t>
  </si>
  <si>
    <t>ANOVA table.</t>
  </si>
  <si>
    <t>Age (X)</t>
  </si>
  <si>
    <t xml:space="preserve"> Shoe Size (Y)</t>
  </si>
  <si>
    <t xml:space="preserve">Mean Shoe Size = </t>
  </si>
  <si>
    <t xml:space="preserve">Deviations from </t>
  </si>
  <si>
    <t>the Mean</t>
  </si>
  <si>
    <t>Deviations</t>
  </si>
  <si>
    <t>Sum of Squared Deviations, shown in the ANOVA</t>
  </si>
  <si>
    <t>Table as the SS Total.</t>
  </si>
  <si>
    <t xml:space="preserve">Shows that the overall model is significant. There is a 0.1% chance </t>
  </si>
  <si>
    <t xml:space="preserve"> that the relationship is non-existent, and that we falsely believe the model.</t>
  </si>
  <si>
    <t>The basic idea behind regression is to see if there is a relationship between X and Y, and if so, how well does X help predict Y.</t>
  </si>
  <si>
    <t>If there was no info on X (Age), but all we had was a sample of shoe sizes, our best estimate of shoe sizes would be the mean</t>
  </si>
  <si>
    <t>shoe size of about 7.7, shown at the top. However, this estimate would have a lot of error, since actual sizes deviate quite a bit from</t>
  </si>
  <si>
    <t>the mean. These deviations are computed and squared (to avoid + and - cancelling each other) and summed, to get a SST (Sum</t>
  </si>
  <si>
    <t>of Squares Total) value of 48.807.</t>
  </si>
  <si>
    <t>Now, when we consider the info provided by age, we can better estimate shoe size than simply using the mean size. We can now say</t>
  </si>
  <si>
    <t xml:space="preserve">that shoe size depends on Age according to the equation Y= 0.612 X - 1.1759. Now, our new estimates are better, but they are still </t>
  </si>
  <si>
    <t xml:space="preserve">not perfect. There are still errors (residuals) shown in the excel output at the bottom. If we square each of the errors again and add them, </t>
  </si>
  <si>
    <t>we get the SSE (Sum of Squared Errors) value of 17.687.</t>
  </si>
  <si>
    <t>This means that by using Age to do the regression, we reduced our error squares by 48.807-17.687, or by a value of  31.119,</t>
  </si>
  <si>
    <t>shown in the ANOVA table as SSR (Sum of Squares Regression). SSR is thus the reduction in SST brought about by the regression.</t>
  </si>
  <si>
    <t xml:space="preserve">In other words, the regression helped to explain away 31.119 out of the total of 48.807 of error. Thus, the proportion of variability in  </t>
  </si>
  <si>
    <t>Y that is explained by the regression is 31.119/48.807 = 0.6376, which is the R-Squared value shown at the top.</t>
  </si>
  <si>
    <t>How and Why are the Sum of Squares shown in the ANOVA table calculated?</t>
  </si>
  <si>
    <t>Once the SS are computed, the Mean Squares are computed by dividing by the degrees of freedom. Normally, a mean is simply</t>
  </si>
  <si>
    <t>the sum of n numbers divided by n. Here, however, when we find the mean, we must compensate for the fact that we are averaging</t>
  </si>
  <si>
    <t>errors, and even though there are n numbers, not all of them contribute to the error.</t>
  </si>
  <si>
    <t xml:space="preserve">For example, if there is only 1 data point, there is no chance (freedom) for any variation at all to occur. Hence, total degrees of </t>
  </si>
  <si>
    <t>What are Degrees of Freedom?</t>
  </si>
  <si>
    <t>freedom are always n-1. Thus, if there are 2 data points, there is one degree of freedom for variation to occur.</t>
  </si>
  <si>
    <t xml:space="preserve">Next, suppose there are 2 points of data. Even though they could be different values of Y, the process of using a variable X to do </t>
  </si>
  <si>
    <t>a regression means that we draw the best line through them. Now no matter what the points are, we can always draw a straight</t>
  </si>
  <si>
    <t>line perfectly through those points. Thus, there is no freedom for error to occur, since the variable X "used up" the single degree of</t>
  </si>
  <si>
    <t>freedom that Y had. In general, the number of independent variables used (K) is the number of degrees of freedom that are used up</t>
  </si>
  <si>
    <t xml:space="preserve">from the total available (n-1), leaving n-k-1 degrees available for error to occur. Thus the SS Error is divided by n-k-1 to find the mean </t>
  </si>
  <si>
    <t>squared error, instead of dividing by n.</t>
  </si>
  <si>
    <t>F-value is the ratio of MSR/MSE = 31.119/1.6079. This shows the ratio of the average error that is explained by the regression to the average</t>
  </si>
  <si>
    <t>error that is still unexplained. Thus, the higher the F, the better the model, and the more confidence we have that the model that we</t>
  </si>
  <si>
    <t>derived from sample data actually applies to the whole population, and is not just an aberration found in the sample.</t>
  </si>
  <si>
    <t>In this case, the level of confidence is around 99.9%, reflected in the significance value of 0.00106 shown in the ANOVA table.</t>
  </si>
  <si>
    <t>That value was computed by looking at standardized tables that consider the F-value and your sample size to make that determination.</t>
  </si>
  <si>
    <t>What is F-value? When is a model significant?</t>
  </si>
  <si>
    <t>Obs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</si>
</sst>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000"/>
    <numFmt numFmtId="165" formatCode="0.0000000"/>
    <numFmt numFmtId="166" formatCode="0.000000"/>
    <numFmt numFmtId="167" formatCode="0.00000"/>
  </numFmts>
  <fonts count="5" x14ac:knownFonts="1">
    <font>
      <sz val="10"/>
      <name val="Arial"/>
    </font>
    <font>
      <b/>
      <sz val="10"/>
      <name val="Arial"/>
      <family val="2"/>
    </font>
    <font>
      <i/>
      <sz val="10"/>
      <name val="Arial"/>
    </font>
    <font>
      <b/>
      <sz val="10"/>
      <color indexed="10"/>
      <name val="Arial"/>
      <family val="2"/>
    </font>
    <font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0" fillId="0" borderId="0" xfId="0" applyFill="1" applyBorder="1" applyAlignment="1"/>
    <xf numFmtId="0" fontId="0" fillId="0" borderId="1" xfId="0" applyFill="1" applyBorder="1" applyAlignment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1" fillId="2" borderId="0" xfId="0" applyFont="1" applyFill="1" applyAlignment="1">
      <alignment horizontal="right"/>
    </xf>
    <xf numFmtId="0" fontId="0" fillId="2" borderId="0" xfId="0" applyFill="1"/>
    <xf numFmtId="164" fontId="0" fillId="0" borderId="0" xfId="0" applyNumberFormat="1" applyFill="1" applyBorder="1" applyAlignment="1"/>
    <xf numFmtId="164" fontId="0" fillId="0" borderId="1" xfId="0" applyNumberFormat="1" applyFill="1" applyBorder="1" applyAlignment="1"/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1" xfId="0" applyFont="1" applyFill="1" applyBorder="1" applyAlignment="1"/>
    <xf numFmtId="0" fontId="0" fillId="0" borderId="0" xfId="0" applyAlignment="1">
      <alignment horizontal="right"/>
    </xf>
    <xf numFmtId="0" fontId="1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5" xfId="0" applyFill="1" applyBorder="1"/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right"/>
    </xf>
    <xf numFmtId="0" fontId="1" fillId="2" borderId="8" xfId="0" applyFont="1" applyFill="1" applyBorder="1" applyAlignment="1">
      <alignment horizontal="right"/>
    </xf>
    <xf numFmtId="0" fontId="0" fillId="2" borderId="9" xfId="0" applyFill="1" applyBorder="1"/>
    <xf numFmtId="0" fontId="0" fillId="2" borderId="0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" xfId="0" applyFill="1" applyBorder="1"/>
    <xf numFmtId="0" fontId="0" fillId="2" borderId="12" xfId="0" applyFill="1" applyBorder="1"/>
    <xf numFmtId="0" fontId="0" fillId="3" borderId="0" xfId="0" applyFill="1"/>
    <xf numFmtId="0" fontId="1" fillId="3" borderId="0" xfId="0" applyFont="1" applyFill="1"/>
    <xf numFmtId="0" fontId="0" fillId="3" borderId="0" xfId="0" applyFill="1" applyBorder="1" applyAlignment="1">
      <alignment horizontal="left"/>
    </xf>
    <xf numFmtId="0" fontId="2" fillId="3" borderId="0" xfId="0" applyFont="1" applyFill="1" applyBorder="1" applyAlignment="1">
      <alignment horizontal="center"/>
    </xf>
    <xf numFmtId="167" fontId="0" fillId="3" borderId="0" xfId="0" applyNumberFormat="1" applyFill="1"/>
    <xf numFmtId="167" fontId="1" fillId="3" borderId="0" xfId="0" applyNumberFormat="1" applyFont="1" applyFill="1"/>
    <xf numFmtId="165" fontId="1" fillId="0" borderId="0" xfId="0" applyNumberFormat="1" applyFont="1" applyFill="1" applyBorder="1" applyAlignment="1"/>
    <xf numFmtId="165" fontId="0" fillId="0" borderId="0" xfId="0" applyNumberFormat="1" applyFill="1" applyBorder="1" applyAlignment="1"/>
    <xf numFmtId="165" fontId="1" fillId="0" borderId="1" xfId="0" applyNumberFormat="1" applyFont="1" applyFill="1" applyBorder="1" applyAlignment="1"/>
    <xf numFmtId="165" fontId="0" fillId="0" borderId="1" xfId="0" applyNumberFormat="1" applyFill="1" applyBorder="1" applyAlignment="1"/>
    <xf numFmtId="166" fontId="1" fillId="0" borderId="0" xfId="0" applyNumberFormat="1" applyFont="1" applyFill="1" applyBorder="1" applyAlignment="1"/>
    <xf numFmtId="166" fontId="0" fillId="0" borderId="0" xfId="0" applyNumberFormat="1" applyFill="1" applyBorder="1" applyAlignment="1"/>
    <xf numFmtId="166" fontId="1" fillId="0" borderId="1" xfId="0" applyNumberFormat="1" applyFont="1" applyFill="1" applyBorder="1" applyAlignment="1"/>
    <xf numFmtId="166" fontId="0" fillId="0" borderId="1" xfId="0" applyNumberFormat="1" applyFill="1" applyBorder="1" applyAlignment="1"/>
    <xf numFmtId="166" fontId="1" fillId="0" borderId="13" xfId="0" applyNumberFormat="1" applyFont="1" applyFill="1" applyBorder="1" applyAlignment="1"/>
    <xf numFmtId="0" fontId="1" fillId="4" borderId="0" xfId="0" applyFont="1" applyFill="1" applyAlignment="1">
      <alignment horizontal="right"/>
    </xf>
    <xf numFmtId="0" fontId="0" fillId="4" borderId="0" xfId="0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 Shoe Sizes of Teens</a:t>
            </a:r>
          </a:p>
        </c:rich>
      </c:tx>
      <c:layout>
        <c:manualLayout>
          <c:xMode val="edge"/>
          <c:yMode val="edge"/>
          <c:x val="0.15211970074812967"/>
          <c:y val="7.92452830188679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57605985037408"/>
          <c:y val="0.24905706267884486"/>
          <c:w val="0.770573566084788"/>
          <c:h val="0.48301975792260821"/>
        </c:manualLayout>
      </c:layout>
      <c:scatterChart>
        <c:scatterStyle val="lineMarker"/>
        <c:varyColors val="0"/>
        <c:ser>
          <c:idx val="0"/>
          <c:order val="0"/>
          <c:tx>
            <c:strRef>
              <c:f>Simple!$B$4</c:f>
              <c:strCache>
                <c:ptCount val="1"/>
                <c:pt idx="0">
                  <c:v> Shoe Size (Y)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Simple!$A$5:$A$17</c:f>
              <c:numCache>
                <c:formatCode>General</c:formatCode>
                <c:ptCount val="13"/>
                <c:pt idx="0">
                  <c:v>11</c:v>
                </c:pt>
                <c:pt idx="1">
                  <c:v>12</c:v>
                </c:pt>
                <c:pt idx="2">
                  <c:v>12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15</c:v>
                </c:pt>
                <c:pt idx="9">
                  <c:v>17</c:v>
                </c:pt>
                <c:pt idx="10">
                  <c:v>18</c:v>
                </c:pt>
                <c:pt idx="11">
                  <c:v>18</c:v>
                </c:pt>
                <c:pt idx="12">
                  <c:v>19</c:v>
                </c:pt>
              </c:numCache>
            </c:numRef>
          </c:xVal>
          <c:yVal>
            <c:numRef>
              <c:f>Simple!$B$5:$B$17</c:f>
              <c:numCache>
                <c:formatCode>General</c:formatCode>
                <c:ptCount val="13"/>
                <c:pt idx="0">
                  <c:v>5</c:v>
                </c:pt>
                <c:pt idx="1">
                  <c:v>6</c:v>
                </c:pt>
                <c:pt idx="2">
                  <c:v>5</c:v>
                </c:pt>
                <c:pt idx="3">
                  <c:v>7.5</c:v>
                </c:pt>
                <c:pt idx="4">
                  <c:v>6</c:v>
                </c:pt>
                <c:pt idx="5">
                  <c:v>8.5</c:v>
                </c:pt>
                <c:pt idx="6">
                  <c:v>8</c:v>
                </c:pt>
                <c:pt idx="7">
                  <c:v>10</c:v>
                </c:pt>
                <c:pt idx="8">
                  <c:v>7</c:v>
                </c:pt>
                <c:pt idx="9">
                  <c:v>8</c:v>
                </c:pt>
                <c:pt idx="10">
                  <c:v>11</c:v>
                </c:pt>
                <c:pt idx="11">
                  <c:v>8</c:v>
                </c:pt>
                <c:pt idx="12">
                  <c:v>11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715840"/>
        <c:axId val="157716416"/>
      </c:scatterChart>
      <c:valAx>
        <c:axId val="157715840"/>
        <c:scaling>
          <c:orientation val="minMax"/>
          <c:min val="10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Age in Years</a:t>
                </a:r>
              </a:p>
            </c:rich>
          </c:tx>
          <c:layout>
            <c:manualLayout>
              <c:xMode val="edge"/>
              <c:yMode val="edge"/>
              <c:x val="0.43890274314214461"/>
              <c:y val="0.852831773386817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716416"/>
        <c:crosses val="autoZero"/>
        <c:crossBetween val="midCat"/>
        <c:majorUnit val="1"/>
      </c:valAx>
      <c:valAx>
        <c:axId val="157716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Shoe Size</a:t>
                </a:r>
              </a:p>
            </c:rich>
          </c:tx>
          <c:layout>
            <c:manualLayout>
              <c:xMode val="edge"/>
              <c:yMode val="edge"/>
              <c:x val="3.9900249376558602E-2"/>
              <c:y val="0.354717773485861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715840"/>
        <c:crosses val="autoZero"/>
        <c:crossBetween val="midCat"/>
      </c:valAx>
      <c:spPr>
        <a:solidFill>
          <a:schemeClr val="accent6">
            <a:lumMod val="40000"/>
            <a:lumOff val="60000"/>
          </a:scheme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 Shoe Sizes of Teens</a:t>
            </a:r>
          </a:p>
        </c:rich>
      </c:tx>
      <c:layout>
        <c:manualLayout>
          <c:xMode val="edge"/>
          <c:yMode val="edge"/>
          <c:x val="0.15000026246719159"/>
          <c:y val="7.95458522230175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000020751978456"/>
          <c:y val="0.25000092477851554"/>
          <c:w val="0.77000093994255359"/>
          <c:h val="0.48106238555865871"/>
        </c:manualLayout>
      </c:layout>
      <c:scatterChart>
        <c:scatterStyle val="lineMarker"/>
        <c:varyColors val="0"/>
        <c:ser>
          <c:idx val="0"/>
          <c:order val="0"/>
          <c:tx>
            <c:strRef>
              <c:f>Simple!$B$4</c:f>
              <c:strCache>
                <c:ptCount val="1"/>
                <c:pt idx="0">
                  <c:v> Shoe Size (Y)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6.5082869394932519E-2"/>
                  <c:y val="-0.26136436165978399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Simple!$A$5:$A$17</c:f>
              <c:numCache>
                <c:formatCode>General</c:formatCode>
                <c:ptCount val="13"/>
                <c:pt idx="0">
                  <c:v>11</c:v>
                </c:pt>
                <c:pt idx="1">
                  <c:v>12</c:v>
                </c:pt>
                <c:pt idx="2">
                  <c:v>12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15</c:v>
                </c:pt>
                <c:pt idx="9">
                  <c:v>17</c:v>
                </c:pt>
                <c:pt idx="10">
                  <c:v>18</c:v>
                </c:pt>
                <c:pt idx="11">
                  <c:v>18</c:v>
                </c:pt>
                <c:pt idx="12">
                  <c:v>19</c:v>
                </c:pt>
              </c:numCache>
            </c:numRef>
          </c:xVal>
          <c:yVal>
            <c:numRef>
              <c:f>Simple!$B$5:$B$17</c:f>
              <c:numCache>
                <c:formatCode>General</c:formatCode>
                <c:ptCount val="13"/>
                <c:pt idx="0">
                  <c:v>5</c:v>
                </c:pt>
                <c:pt idx="1">
                  <c:v>6</c:v>
                </c:pt>
                <c:pt idx="2">
                  <c:v>5</c:v>
                </c:pt>
                <c:pt idx="3">
                  <c:v>7.5</c:v>
                </c:pt>
                <c:pt idx="4">
                  <c:v>6</c:v>
                </c:pt>
                <c:pt idx="5">
                  <c:v>8.5</c:v>
                </c:pt>
                <c:pt idx="6">
                  <c:v>8</c:v>
                </c:pt>
                <c:pt idx="7">
                  <c:v>10</c:v>
                </c:pt>
                <c:pt idx="8">
                  <c:v>7</c:v>
                </c:pt>
                <c:pt idx="9">
                  <c:v>8</c:v>
                </c:pt>
                <c:pt idx="10">
                  <c:v>11</c:v>
                </c:pt>
                <c:pt idx="11">
                  <c:v>8</c:v>
                </c:pt>
                <c:pt idx="12">
                  <c:v>11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718144"/>
        <c:axId val="157718720"/>
      </c:scatterChart>
      <c:valAx>
        <c:axId val="157718144"/>
        <c:scaling>
          <c:orientation val="minMax"/>
          <c:min val="10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Age in Years</a:t>
                </a:r>
              </a:p>
            </c:rich>
          </c:tx>
          <c:layout>
            <c:manualLayout>
              <c:xMode val="edge"/>
              <c:yMode val="edge"/>
              <c:x val="0.44000052493438319"/>
              <c:y val="0.852275908693231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718720"/>
        <c:crosses val="autoZero"/>
        <c:crossBetween val="midCat"/>
        <c:majorUnit val="1"/>
      </c:valAx>
      <c:valAx>
        <c:axId val="157718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Shoe Size</a:t>
                </a:r>
              </a:p>
            </c:rich>
          </c:tx>
          <c:layout>
            <c:manualLayout>
              <c:xMode val="edge"/>
              <c:yMode val="edge"/>
              <c:x val="0.04"/>
              <c:y val="0.352273920305416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771814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 </a:t>
            </a:r>
            <a:r>
              <a:rPr lang="en-US" sz="1400"/>
              <a:t>Shoe Size by Weight, Ages</a:t>
            </a:r>
            <a:r>
              <a:rPr lang="en-US" sz="1400" baseline="0"/>
              <a:t> 11-19</a:t>
            </a:r>
            <a:r>
              <a:rPr lang="en-US" sz="1400"/>
              <a:t> 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'Multiple-initial'!$I$5</c:f>
              <c:strCache>
                <c:ptCount val="1"/>
                <c:pt idx="0">
                  <c:v> Shoe Size</c:v>
                </c:pt>
              </c:strCache>
            </c:strRef>
          </c:tx>
          <c:spPr>
            <a:ln w="28575">
              <a:noFill/>
            </a:ln>
          </c:spPr>
          <c:xVal>
            <c:numRef>
              <c:f>'Multiple-initial'!$H$6:$H$18</c:f>
              <c:numCache>
                <c:formatCode>General</c:formatCode>
                <c:ptCount val="13"/>
                <c:pt idx="0">
                  <c:v>75</c:v>
                </c:pt>
                <c:pt idx="1">
                  <c:v>85</c:v>
                </c:pt>
                <c:pt idx="2">
                  <c:v>88</c:v>
                </c:pt>
                <c:pt idx="3">
                  <c:v>135</c:v>
                </c:pt>
                <c:pt idx="4">
                  <c:v>80</c:v>
                </c:pt>
                <c:pt idx="5">
                  <c:v>180</c:v>
                </c:pt>
                <c:pt idx="6">
                  <c:v>140</c:v>
                </c:pt>
                <c:pt idx="7">
                  <c:v>200</c:v>
                </c:pt>
                <c:pt idx="8">
                  <c:v>110</c:v>
                </c:pt>
                <c:pt idx="9">
                  <c:v>120</c:v>
                </c:pt>
                <c:pt idx="10">
                  <c:v>150</c:v>
                </c:pt>
                <c:pt idx="11">
                  <c:v>125</c:v>
                </c:pt>
                <c:pt idx="12">
                  <c:v>165</c:v>
                </c:pt>
              </c:numCache>
            </c:numRef>
          </c:xVal>
          <c:yVal>
            <c:numRef>
              <c:f>'Multiple-initial'!$I$6:$I$18</c:f>
              <c:numCache>
                <c:formatCode>General</c:formatCode>
                <c:ptCount val="13"/>
                <c:pt idx="0">
                  <c:v>5</c:v>
                </c:pt>
                <c:pt idx="1">
                  <c:v>6</c:v>
                </c:pt>
                <c:pt idx="2">
                  <c:v>5</c:v>
                </c:pt>
                <c:pt idx="3">
                  <c:v>7.5</c:v>
                </c:pt>
                <c:pt idx="4">
                  <c:v>6</c:v>
                </c:pt>
                <c:pt idx="5">
                  <c:v>8.5</c:v>
                </c:pt>
                <c:pt idx="6">
                  <c:v>8</c:v>
                </c:pt>
                <c:pt idx="7">
                  <c:v>10</c:v>
                </c:pt>
                <c:pt idx="8">
                  <c:v>7</c:v>
                </c:pt>
                <c:pt idx="9">
                  <c:v>8</c:v>
                </c:pt>
                <c:pt idx="10">
                  <c:v>11</c:v>
                </c:pt>
                <c:pt idx="11">
                  <c:v>8</c:v>
                </c:pt>
                <c:pt idx="12">
                  <c:v>11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713536"/>
        <c:axId val="157714112"/>
      </c:scatterChart>
      <c:valAx>
        <c:axId val="157713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Weight in Pounds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7714112"/>
        <c:crosses val="autoZero"/>
        <c:crossBetween val="midCat"/>
      </c:valAx>
      <c:valAx>
        <c:axId val="157714112"/>
        <c:scaling>
          <c:orientation val="minMax"/>
        </c:scaling>
        <c:delete val="0"/>
        <c:axPos val="l"/>
        <c:majorGridlines>
          <c:spPr>
            <a:ln>
              <a:solidFill>
                <a:schemeClr val="accent6">
                  <a:lumMod val="60000"/>
                  <a:lumOff val="40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Shoe Size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577135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10</xdr:col>
      <xdr:colOff>161925</xdr:colOff>
      <xdr:row>18</xdr:row>
      <xdr:rowOff>95250</xdr:rowOff>
    </xdr:to>
    <xdr:graphicFrame macro="">
      <xdr:nvGraphicFramePr>
        <xdr:cNvPr id="308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809625</xdr:colOff>
      <xdr:row>4</xdr:row>
      <xdr:rowOff>9525</xdr:rowOff>
    </xdr:from>
    <xdr:to>
      <xdr:col>12</xdr:col>
      <xdr:colOff>66675</xdr:colOff>
      <xdr:row>19</xdr:row>
      <xdr:rowOff>95250</xdr:rowOff>
    </xdr:to>
    <xdr:graphicFrame macro="">
      <xdr:nvGraphicFramePr>
        <xdr:cNvPr id="10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</xdr:colOff>
      <xdr:row>25</xdr:row>
      <xdr:rowOff>104775</xdr:rowOff>
    </xdr:from>
    <xdr:to>
      <xdr:col>3</xdr:col>
      <xdr:colOff>57150</xdr:colOff>
      <xdr:row>31</xdr:row>
      <xdr:rowOff>9525</xdr:rowOff>
    </xdr:to>
    <xdr:sp macro="" textlink="">
      <xdr:nvSpPr>
        <xdr:cNvPr id="1090" name="Line 2"/>
        <xdr:cNvSpPr>
          <a:spLocks noChangeShapeType="1"/>
        </xdr:cNvSpPr>
      </xdr:nvSpPr>
      <xdr:spPr bwMode="auto">
        <a:xfrm>
          <a:off x="2514600" y="4162425"/>
          <a:ext cx="1047750" cy="895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295275</xdr:colOff>
      <xdr:row>36</xdr:row>
      <xdr:rowOff>85725</xdr:rowOff>
    </xdr:from>
    <xdr:to>
      <xdr:col>1</xdr:col>
      <xdr:colOff>371475</xdr:colOff>
      <xdr:row>38</xdr:row>
      <xdr:rowOff>38100</xdr:rowOff>
    </xdr:to>
    <xdr:sp macro="" textlink="">
      <xdr:nvSpPr>
        <xdr:cNvPr id="1091" name="Line 3"/>
        <xdr:cNvSpPr>
          <a:spLocks noChangeShapeType="1"/>
        </xdr:cNvSpPr>
      </xdr:nvSpPr>
      <xdr:spPr bwMode="auto">
        <a:xfrm>
          <a:off x="1524000" y="5962650"/>
          <a:ext cx="7620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885825</xdr:colOff>
      <xdr:row>30</xdr:row>
      <xdr:rowOff>123825</xdr:rowOff>
    </xdr:from>
    <xdr:to>
      <xdr:col>6</xdr:col>
      <xdr:colOff>504825</xdr:colOff>
      <xdr:row>31</xdr:row>
      <xdr:rowOff>104775</xdr:rowOff>
    </xdr:to>
    <xdr:sp macro="" textlink="">
      <xdr:nvSpPr>
        <xdr:cNvPr id="1092" name="Line 4"/>
        <xdr:cNvSpPr>
          <a:spLocks noChangeShapeType="1"/>
        </xdr:cNvSpPr>
      </xdr:nvSpPr>
      <xdr:spPr bwMode="auto">
        <a:xfrm>
          <a:off x="5781675" y="5010150"/>
          <a:ext cx="51435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781050</xdr:colOff>
      <xdr:row>42</xdr:row>
      <xdr:rowOff>47625</xdr:rowOff>
    </xdr:from>
    <xdr:to>
      <xdr:col>4</xdr:col>
      <xdr:colOff>352425</xdr:colOff>
      <xdr:row>44</xdr:row>
      <xdr:rowOff>38100</xdr:rowOff>
    </xdr:to>
    <xdr:sp macro="" textlink="">
      <xdr:nvSpPr>
        <xdr:cNvPr id="2070" name="Line 1"/>
        <xdr:cNvSpPr>
          <a:spLocks noChangeShapeType="1"/>
        </xdr:cNvSpPr>
      </xdr:nvSpPr>
      <xdr:spPr bwMode="auto">
        <a:xfrm flipH="1">
          <a:off x="3648075" y="6934200"/>
          <a:ext cx="41910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885825</xdr:colOff>
      <xdr:row>5</xdr:row>
      <xdr:rowOff>114300</xdr:rowOff>
    </xdr:from>
    <xdr:to>
      <xdr:col>13</xdr:col>
      <xdr:colOff>295275</xdr:colOff>
      <xdr:row>22</xdr:row>
      <xdr:rowOff>95250</xdr:rowOff>
    </xdr:to>
    <xdr:graphicFrame macro="">
      <xdr:nvGraphicFramePr>
        <xdr:cNvPr id="207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workbookViewId="0">
      <selection activeCell="A3" sqref="A3"/>
    </sheetView>
  </sheetViews>
  <sheetFormatPr defaultRowHeight="12.75" x14ac:dyDescent="0.2"/>
  <cols>
    <col min="2" max="2" width="9.85546875" customWidth="1"/>
    <col min="3" max="3" width="10.85546875" bestFit="1" customWidth="1"/>
  </cols>
  <sheetData>
    <row r="1" spans="1:3" x14ac:dyDescent="0.2">
      <c r="A1" s="1" t="s">
        <v>28</v>
      </c>
    </row>
    <row r="2" spans="1:3" x14ac:dyDescent="0.2">
      <c r="A2" t="s">
        <v>29</v>
      </c>
    </row>
    <row r="3" spans="1:3" x14ac:dyDescent="0.2">
      <c r="A3" s="44" t="s">
        <v>101</v>
      </c>
      <c r="B3" s="42" t="s">
        <v>0</v>
      </c>
      <c r="C3" s="42" t="s">
        <v>1</v>
      </c>
    </row>
    <row r="4" spans="1:3" x14ac:dyDescent="0.2">
      <c r="A4" s="45">
        <v>1</v>
      </c>
      <c r="B4" s="43">
        <v>11</v>
      </c>
      <c r="C4" s="43">
        <v>5</v>
      </c>
    </row>
    <row r="5" spans="1:3" x14ac:dyDescent="0.2">
      <c r="A5" s="45">
        <v>2</v>
      </c>
      <c r="B5" s="43">
        <v>12</v>
      </c>
      <c r="C5" s="43">
        <v>6</v>
      </c>
    </row>
    <row r="6" spans="1:3" x14ac:dyDescent="0.2">
      <c r="A6" s="45">
        <v>3</v>
      </c>
      <c r="B6" s="43">
        <v>12</v>
      </c>
      <c r="C6" s="43">
        <v>5</v>
      </c>
    </row>
    <row r="7" spans="1:3" x14ac:dyDescent="0.2">
      <c r="A7" s="45">
        <v>4</v>
      </c>
      <c r="B7" s="43">
        <v>13</v>
      </c>
      <c r="C7" s="43">
        <v>7.5</v>
      </c>
    </row>
    <row r="8" spans="1:3" x14ac:dyDescent="0.2">
      <c r="A8" s="45">
        <v>5</v>
      </c>
      <c r="B8" s="43">
        <v>13</v>
      </c>
      <c r="C8" s="43">
        <v>6</v>
      </c>
    </row>
    <row r="9" spans="1:3" x14ac:dyDescent="0.2">
      <c r="A9" s="45">
        <v>6</v>
      </c>
      <c r="B9" s="43">
        <v>13</v>
      </c>
      <c r="C9" s="43">
        <v>8.5</v>
      </c>
    </row>
    <row r="10" spans="1:3" x14ac:dyDescent="0.2">
      <c r="A10" s="45">
        <v>7</v>
      </c>
      <c r="B10" s="43">
        <v>14</v>
      </c>
      <c r="C10" s="43">
        <v>8</v>
      </c>
    </row>
    <row r="11" spans="1:3" x14ac:dyDescent="0.2">
      <c r="A11" s="45">
        <v>8</v>
      </c>
      <c r="B11" s="43">
        <v>15</v>
      </c>
      <c r="C11" s="43">
        <v>10</v>
      </c>
    </row>
    <row r="12" spans="1:3" x14ac:dyDescent="0.2">
      <c r="A12" s="45">
        <v>9</v>
      </c>
      <c r="B12" s="43">
        <v>15</v>
      </c>
      <c r="C12" s="43">
        <v>7</v>
      </c>
    </row>
    <row r="13" spans="1:3" x14ac:dyDescent="0.2">
      <c r="A13" s="45">
        <v>10</v>
      </c>
      <c r="B13" s="43">
        <v>17</v>
      </c>
      <c r="C13" s="43">
        <v>8</v>
      </c>
    </row>
    <row r="14" spans="1:3" x14ac:dyDescent="0.2">
      <c r="A14" s="45">
        <v>11</v>
      </c>
      <c r="B14" s="43">
        <v>18</v>
      </c>
      <c r="C14" s="43">
        <v>11</v>
      </c>
    </row>
    <row r="15" spans="1:3" x14ac:dyDescent="0.2">
      <c r="A15" s="45">
        <v>12</v>
      </c>
      <c r="B15" s="43">
        <v>18</v>
      </c>
      <c r="C15" s="43">
        <v>8</v>
      </c>
    </row>
    <row r="16" spans="1:3" x14ac:dyDescent="0.2">
      <c r="A16" s="45">
        <v>13</v>
      </c>
      <c r="B16" s="43">
        <v>19</v>
      </c>
      <c r="C16" s="43">
        <v>11</v>
      </c>
    </row>
  </sheetData>
  <phoneticPr fontId="0" type="noConversion"/>
  <pageMargins left="0.75" right="0.75" top="1" bottom="1" header="0.5" footer="0.5"/>
  <pageSetup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8"/>
  <sheetViews>
    <sheetView topLeftCell="A2" workbookViewId="0">
      <selection activeCell="G43" sqref="G43"/>
    </sheetView>
  </sheetViews>
  <sheetFormatPr defaultRowHeight="12.75" x14ac:dyDescent="0.2"/>
  <cols>
    <col min="1" max="1" width="18.42578125" bestFit="1" customWidth="1"/>
    <col min="2" max="2" width="19.140625" bestFit="1" customWidth="1"/>
    <col min="3" max="3" width="15" customWidth="1"/>
    <col min="4" max="4" width="11.7109375" customWidth="1"/>
    <col min="6" max="6" width="13.42578125" bestFit="1" customWidth="1"/>
  </cols>
  <sheetData>
    <row r="1" spans="1:4" x14ac:dyDescent="0.2">
      <c r="A1" s="1" t="s">
        <v>28</v>
      </c>
    </row>
    <row r="2" spans="1:4" x14ac:dyDescent="0.2">
      <c r="A2" t="s">
        <v>29</v>
      </c>
    </row>
    <row r="3" spans="1:4" x14ac:dyDescent="0.2">
      <c r="C3" s="28" t="s">
        <v>62</v>
      </c>
      <c r="D3" s="28" t="s">
        <v>56</v>
      </c>
    </row>
    <row r="4" spans="1:4" x14ac:dyDescent="0.2">
      <c r="A4" s="6" t="s">
        <v>59</v>
      </c>
      <c r="B4" s="6" t="s">
        <v>60</v>
      </c>
      <c r="C4" s="28" t="s">
        <v>63</v>
      </c>
      <c r="D4" s="28" t="s">
        <v>64</v>
      </c>
    </row>
    <row r="5" spans="1:4" x14ac:dyDescent="0.2">
      <c r="A5" s="7">
        <v>11</v>
      </c>
      <c r="B5" s="7">
        <v>5</v>
      </c>
      <c r="C5" s="31">
        <f>B5-$B$18</f>
        <v>-2.7692307692307692</v>
      </c>
      <c r="D5" s="31">
        <f>C5^2</f>
        <v>7.6686390532544371</v>
      </c>
    </row>
    <row r="6" spans="1:4" x14ac:dyDescent="0.2">
      <c r="A6" s="7">
        <v>12</v>
      </c>
      <c r="B6" s="7">
        <v>6</v>
      </c>
      <c r="C6" s="31">
        <f t="shared" ref="C6:C17" si="0">B6-$B$18</f>
        <v>-1.7692307692307692</v>
      </c>
      <c r="D6" s="31">
        <f t="shared" ref="D6:D17" si="1">C6^2</f>
        <v>3.1301775147928992</v>
      </c>
    </row>
    <row r="7" spans="1:4" x14ac:dyDescent="0.2">
      <c r="A7" s="7">
        <v>12</v>
      </c>
      <c r="B7" s="7">
        <v>5</v>
      </c>
      <c r="C7" s="31">
        <f t="shared" si="0"/>
        <v>-2.7692307692307692</v>
      </c>
      <c r="D7" s="31">
        <f t="shared" si="1"/>
        <v>7.6686390532544371</v>
      </c>
    </row>
    <row r="8" spans="1:4" x14ac:dyDescent="0.2">
      <c r="A8" s="7">
        <v>13</v>
      </c>
      <c r="B8" s="7">
        <v>7.5</v>
      </c>
      <c r="C8" s="31">
        <f t="shared" si="0"/>
        <v>-0.26923076923076916</v>
      </c>
      <c r="D8" s="31">
        <f t="shared" si="1"/>
        <v>7.2485207100591684E-2</v>
      </c>
    </row>
    <row r="9" spans="1:4" x14ac:dyDescent="0.2">
      <c r="A9" s="7">
        <v>13</v>
      </c>
      <c r="B9" s="7">
        <v>6</v>
      </c>
      <c r="C9" s="31">
        <f t="shared" si="0"/>
        <v>-1.7692307692307692</v>
      </c>
      <c r="D9" s="31">
        <f t="shared" si="1"/>
        <v>3.1301775147928992</v>
      </c>
    </row>
    <row r="10" spans="1:4" x14ac:dyDescent="0.2">
      <c r="A10" s="7">
        <v>13</v>
      </c>
      <c r="B10" s="7">
        <v>8.5</v>
      </c>
      <c r="C10" s="31">
        <f t="shared" si="0"/>
        <v>0.73076923076923084</v>
      </c>
      <c r="D10" s="31">
        <f t="shared" si="1"/>
        <v>0.53402366863905337</v>
      </c>
    </row>
    <row r="11" spans="1:4" x14ac:dyDescent="0.2">
      <c r="A11" s="7">
        <v>14</v>
      </c>
      <c r="B11" s="7">
        <v>8</v>
      </c>
      <c r="C11" s="31">
        <f t="shared" si="0"/>
        <v>0.23076923076923084</v>
      </c>
      <c r="D11" s="31">
        <f t="shared" si="1"/>
        <v>5.3254437869822514E-2</v>
      </c>
    </row>
    <row r="12" spans="1:4" x14ac:dyDescent="0.2">
      <c r="A12" s="7">
        <v>15</v>
      </c>
      <c r="B12" s="7">
        <v>10</v>
      </c>
      <c r="C12" s="31">
        <f t="shared" si="0"/>
        <v>2.2307692307692308</v>
      </c>
      <c r="D12" s="31">
        <f t="shared" si="1"/>
        <v>4.9763313609467454</v>
      </c>
    </row>
    <row r="13" spans="1:4" x14ac:dyDescent="0.2">
      <c r="A13" s="7">
        <v>15</v>
      </c>
      <c r="B13" s="7">
        <v>7</v>
      </c>
      <c r="C13" s="31">
        <f t="shared" si="0"/>
        <v>-0.76923076923076916</v>
      </c>
      <c r="D13" s="31">
        <f t="shared" si="1"/>
        <v>0.59171597633136086</v>
      </c>
    </row>
    <row r="14" spans="1:4" x14ac:dyDescent="0.2">
      <c r="A14" s="7">
        <v>17</v>
      </c>
      <c r="B14" s="7">
        <v>8</v>
      </c>
      <c r="C14" s="31">
        <f t="shared" si="0"/>
        <v>0.23076923076923084</v>
      </c>
      <c r="D14" s="31">
        <f t="shared" si="1"/>
        <v>5.3254437869822514E-2</v>
      </c>
    </row>
    <row r="15" spans="1:4" x14ac:dyDescent="0.2">
      <c r="A15" s="7">
        <v>18</v>
      </c>
      <c r="B15" s="7">
        <v>11</v>
      </c>
      <c r="C15" s="31">
        <f t="shared" si="0"/>
        <v>3.2307692307692308</v>
      </c>
      <c r="D15" s="31">
        <f t="shared" si="1"/>
        <v>10.437869822485208</v>
      </c>
    </row>
    <row r="16" spans="1:4" x14ac:dyDescent="0.2">
      <c r="A16" s="7">
        <v>18</v>
      </c>
      <c r="B16" s="7">
        <v>8</v>
      </c>
      <c r="C16" s="31">
        <f t="shared" si="0"/>
        <v>0.23076923076923084</v>
      </c>
      <c r="D16" s="31">
        <f t="shared" si="1"/>
        <v>5.3254437869822514E-2</v>
      </c>
    </row>
    <row r="17" spans="1:14" x14ac:dyDescent="0.2">
      <c r="A17" s="7">
        <v>19</v>
      </c>
      <c r="B17" s="7">
        <v>11</v>
      </c>
      <c r="C17" s="31">
        <f t="shared" si="0"/>
        <v>3.2307692307692308</v>
      </c>
      <c r="D17" s="31">
        <f t="shared" si="1"/>
        <v>10.437869822485208</v>
      </c>
    </row>
    <row r="18" spans="1:14" x14ac:dyDescent="0.2">
      <c r="A18" s="27" t="s">
        <v>61</v>
      </c>
      <c r="B18" s="32">
        <f>AVERAGE(B5:B17)</f>
        <v>7.7692307692307692</v>
      </c>
      <c r="C18" s="31"/>
      <c r="D18" s="32">
        <f>SUM(D5:D17)</f>
        <v>48.807692307692307</v>
      </c>
    </row>
    <row r="19" spans="1:14" x14ac:dyDescent="0.2">
      <c r="C19" s="27" t="s">
        <v>65</v>
      </c>
      <c r="D19" s="27"/>
      <c r="E19" s="27"/>
      <c r="F19" s="27"/>
    </row>
    <row r="20" spans="1:14" x14ac:dyDescent="0.2">
      <c r="A20" t="s">
        <v>2</v>
      </c>
      <c r="C20" s="27" t="s">
        <v>66</v>
      </c>
      <c r="D20" s="27"/>
      <c r="E20" s="27"/>
      <c r="F20" s="27"/>
    </row>
    <row r="21" spans="1:14" ht="13.5" thickBot="1" x14ac:dyDescent="0.25"/>
    <row r="22" spans="1:14" x14ac:dyDescent="0.2">
      <c r="A22" s="5" t="s">
        <v>3</v>
      </c>
      <c r="B22" s="5"/>
    </row>
    <row r="23" spans="1:14" x14ac:dyDescent="0.2">
      <c r="A23" s="2" t="s">
        <v>4</v>
      </c>
      <c r="B23" s="2">
        <v>0.79849788201541727</v>
      </c>
    </row>
    <row r="24" spans="1:14" x14ac:dyDescent="0.2">
      <c r="A24" s="2" t="s">
        <v>5</v>
      </c>
      <c r="B24" s="12">
        <v>0.63759886758310724</v>
      </c>
      <c r="C24" s="27" t="s">
        <v>46</v>
      </c>
      <c r="D24" s="27"/>
      <c r="E24" s="27"/>
      <c r="F24" s="27"/>
      <c r="G24" s="27"/>
      <c r="H24" s="27"/>
    </row>
    <row r="25" spans="1:14" x14ac:dyDescent="0.2">
      <c r="A25" s="2" t="s">
        <v>6</v>
      </c>
      <c r="B25" s="2">
        <v>0.60465331009066248</v>
      </c>
    </row>
    <row r="26" spans="1:14" x14ac:dyDescent="0.2">
      <c r="A26" s="2" t="s">
        <v>7</v>
      </c>
      <c r="B26" s="12">
        <v>1.2680680711210393</v>
      </c>
      <c r="C26" s="27" t="s">
        <v>44</v>
      </c>
      <c r="D26" s="27"/>
      <c r="E26" s="27"/>
      <c r="F26" s="27"/>
    </row>
    <row r="27" spans="1:14" ht="13.5" thickBot="1" x14ac:dyDescent="0.25">
      <c r="A27" s="3" t="s">
        <v>8</v>
      </c>
      <c r="B27" s="3">
        <v>13</v>
      </c>
      <c r="C27" s="28" t="s">
        <v>47</v>
      </c>
    </row>
    <row r="29" spans="1:14" ht="13.5" thickBot="1" x14ac:dyDescent="0.25">
      <c r="A29" t="s">
        <v>9</v>
      </c>
      <c r="B29" s="27" t="s">
        <v>52</v>
      </c>
      <c r="D29" s="27" t="s">
        <v>53</v>
      </c>
      <c r="E29" s="27"/>
      <c r="F29" s="27"/>
      <c r="G29" s="27"/>
      <c r="H29" s="27"/>
      <c r="I29" s="27"/>
      <c r="J29" s="27"/>
      <c r="K29" s="27"/>
      <c r="L29" s="27"/>
    </row>
    <row r="30" spans="1:14" x14ac:dyDescent="0.2">
      <c r="A30" s="4"/>
      <c r="B30" s="4" t="s">
        <v>14</v>
      </c>
      <c r="C30" s="4" t="s">
        <v>15</v>
      </c>
      <c r="D30" s="4" t="s">
        <v>16</v>
      </c>
      <c r="E30" s="4" t="s">
        <v>17</v>
      </c>
      <c r="F30" s="4" t="s">
        <v>18</v>
      </c>
    </row>
    <row r="31" spans="1:14" x14ac:dyDescent="0.2">
      <c r="A31" s="2" t="s">
        <v>10</v>
      </c>
      <c r="B31" s="10" t="s">
        <v>50</v>
      </c>
      <c r="C31" s="2">
        <v>31.119729344729347</v>
      </c>
      <c r="D31" s="2">
        <v>31.119729344729347</v>
      </c>
      <c r="E31" s="2">
        <v>19.353106036506556</v>
      </c>
      <c r="F31" s="12">
        <v>1.0645821089293476E-3</v>
      </c>
    </row>
    <row r="32" spans="1:14" x14ac:dyDescent="0.2">
      <c r="A32" s="2" t="s">
        <v>45</v>
      </c>
      <c r="B32" s="10" t="s">
        <v>49</v>
      </c>
      <c r="C32" s="2">
        <v>17.68796296296296</v>
      </c>
      <c r="D32" s="2">
        <v>1.6079966329966326</v>
      </c>
      <c r="E32" s="2"/>
      <c r="F32" s="2"/>
      <c r="H32" s="27" t="s">
        <v>67</v>
      </c>
      <c r="I32" s="27"/>
      <c r="J32" s="27"/>
      <c r="K32" s="27"/>
      <c r="L32" s="27"/>
      <c r="M32" s="27"/>
      <c r="N32" s="27"/>
    </row>
    <row r="33" spans="1:14" ht="13.5" thickBot="1" x14ac:dyDescent="0.25">
      <c r="A33" s="3" t="s">
        <v>12</v>
      </c>
      <c r="B33" s="11" t="s">
        <v>48</v>
      </c>
      <c r="C33" s="3">
        <v>48.807692307692307</v>
      </c>
      <c r="D33" s="3"/>
      <c r="E33" s="3"/>
      <c r="F33" s="3"/>
      <c r="H33" s="27" t="s">
        <v>68</v>
      </c>
      <c r="I33" s="27"/>
      <c r="J33" s="27"/>
      <c r="K33" s="27"/>
      <c r="L33" s="27"/>
      <c r="M33" s="27"/>
      <c r="N33" s="27"/>
    </row>
    <row r="34" spans="1:14" x14ac:dyDescent="0.2">
      <c r="A34" s="2"/>
      <c r="B34" s="29" t="s">
        <v>51</v>
      </c>
      <c r="C34" s="27"/>
      <c r="D34" s="27"/>
      <c r="E34" s="27"/>
      <c r="F34" s="27"/>
    </row>
    <row r="35" spans="1:14" ht="13.5" thickBot="1" x14ac:dyDescent="0.25"/>
    <row r="36" spans="1:14" x14ac:dyDescent="0.2">
      <c r="A36" s="4"/>
      <c r="B36" s="4" t="s">
        <v>19</v>
      </c>
      <c r="C36" s="4" t="s">
        <v>7</v>
      </c>
      <c r="D36" s="4" t="s">
        <v>20</v>
      </c>
      <c r="E36" s="4" t="s">
        <v>21</v>
      </c>
      <c r="F36" s="4" t="s">
        <v>22</v>
      </c>
      <c r="G36" s="4" t="s">
        <v>23</v>
      </c>
    </row>
    <row r="37" spans="1:14" x14ac:dyDescent="0.2">
      <c r="A37" s="2" t="s">
        <v>13</v>
      </c>
      <c r="B37" s="12">
        <v>-1.175925925925916</v>
      </c>
      <c r="C37" s="2">
        <v>2.0635438706018525</v>
      </c>
      <c r="D37" s="2">
        <v>-0.56985748773198885</v>
      </c>
      <c r="E37" s="2">
        <v>0.58022619732794589</v>
      </c>
      <c r="F37" s="2">
        <v>-5.7177576593439818</v>
      </c>
      <c r="G37" s="2">
        <v>3.3659058074921502</v>
      </c>
    </row>
    <row r="38" spans="1:14" ht="13.5" thickBot="1" x14ac:dyDescent="0.25">
      <c r="A38" s="3" t="s">
        <v>0</v>
      </c>
      <c r="B38" s="13">
        <v>0.61203703703703638</v>
      </c>
      <c r="C38" s="3">
        <v>0.13912409937466355</v>
      </c>
      <c r="D38" s="3">
        <v>4.3992165253038609</v>
      </c>
      <c r="E38" s="13">
        <v>1.0645821089293453E-3</v>
      </c>
      <c r="F38" s="3">
        <v>0.30582680403687146</v>
      </c>
      <c r="G38" s="3">
        <v>0.9182472700372013</v>
      </c>
    </row>
    <row r="39" spans="1:14" x14ac:dyDescent="0.2">
      <c r="B39" s="27" t="s">
        <v>54</v>
      </c>
      <c r="C39" s="27"/>
      <c r="D39" s="27"/>
      <c r="E39" s="27"/>
      <c r="F39" s="27"/>
      <c r="G39" s="27"/>
      <c r="H39" s="27"/>
    </row>
    <row r="40" spans="1:14" x14ac:dyDescent="0.2">
      <c r="A40" t="s">
        <v>24</v>
      </c>
      <c r="B40" s="27" t="s">
        <v>55</v>
      </c>
      <c r="C40" s="27"/>
      <c r="D40" s="27"/>
      <c r="E40" s="27"/>
      <c r="F40" s="27"/>
      <c r="G40" s="27"/>
      <c r="H40" s="27"/>
    </row>
    <row r="43" spans="1:14" ht="13.5" thickBot="1" x14ac:dyDescent="0.25">
      <c r="D43" s="27" t="s">
        <v>56</v>
      </c>
    </row>
    <row r="44" spans="1:14" x14ac:dyDescent="0.2">
      <c r="A44" s="4" t="s">
        <v>25</v>
      </c>
      <c r="B44" s="4" t="s">
        <v>26</v>
      </c>
      <c r="C44" s="4" t="s">
        <v>27</v>
      </c>
      <c r="D44" s="30" t="s">
        <v>27</v>
      </c>
    </row>
    <row r="45" spans="1:14" x14ac:dyDescent="0.2">
      <c r="A45" s="2">
        <v>1</v>
      </c>
      <c r="B45" s="8">
        <v>5.5564814814814847</v>
      </c>
      <c r="C45" s="8">
        <v>-0.55648148148148469</v>
      </c>
      <c r="D45" s="27">
        <f>C45^2</f>
        <v>0.309671639231828</v>
      </c>
    </row>
    <row r="46" spans="1:14" x14ac:dyDescent="0.2">
      <c r="A46" s="2">
        <v>2</v>
      </c>
      <c r="B46" s="8">
        <v>6.1685185185185203</v>
      </c>
      <c r="C46" s="8">
        <v>-0.16851851851852029</v>
      </c>
      <c r="D46" s="27">
        <f t="shared" ref="D46:D57" si="2">C46^2</f>
        <v>2.8398491083676865E-2</v>
      </c>
    </row>
    <row r="47" spans="1:14" x14ac:dyDescent="0.2">
      <c r="A47" s="2">
        <v>3</v>
      </c>
      <c r="B47" s="8">
        <v>6.1685185185185203</v>
      </c>
      <c r="C47" s="8">
        <v>-1.1685185185185203</v>
      </c>
      <c r="D47" s="27">
        <f t="shared" si="2"/>
        <v>1.3654355281207173</v>
      </c>
    </row>
    <row r="48" spans="1:14" x14ac:dyDescent="0.2">
      <c r="A48" s="2">
        <v>4</v>
      </c>
      <c r="B48" s="8">
        <v>6.7805555555555568</v>
      </c>
      <c r="C48" s="8">
        <v>0.71944444444444322</v>
      </c>
      <c r="D48" s="27">
        <f t="shared" si="2"/>
        <v>0.51760030864197359</v>
      </c>
    </row>
    <row r="49" spans="1:5" x14ac:dyDescent="0.2">
      <c r="A49" s="2">
        <v>5</v>
      </c>
      <c r="B49" s="8">
        <v>6.7805555555555568</v>
      </c>
      <c r="C49" s="8">
        <v>-0.78055555555555678</v>
      </c>
      <c r="D49" s="27">
        <f t="shared" si="2"/>
        <v>0.60926697530864393</v>
      </c>
    </row>
    <row r="50" spans="1:5" x14ac:dyDescent="0.2">
      <c r="A50" s="2">
        <v>6</v>
      </c>
      <c r="B50" s="8">
        <v>6.7805555555555568</v>
      </c>
      <c r="C50" s="8">
        <v>1.7194444444444432</v>
      </c>
      <c r="D50" s="27">
        <f t="shared" si="2"/>
        <v>2.95648919753086</v>
      </c>
    </row>
    <row r="51" spans="1:5" x14ac:dyDescent="0.2">
      <c r="A51" s="2">
        <v>7</v>
      </c>
      <c r="B51" s="8">
        <v>7.3925925925925933</v>
      </c>
      <c r="C51" s="8">
        <v>0.60740740740740673</v>
      </c>
      <c r="D51" s="27">
        <f t="shared" si="2"/>
        <v>0.3689437585733874</v>
      </c>
    </row>
    <row r="52" spans="1:5" x14ac:dyDescent="0.2">
      <c r="A52" s="2">
        <v>8</v>
      </c>
      <c r="B52" s="8">
        <v>8.0046296296296298</v>
      </c>
      <c r="C52" s="8">
        <v>1.9953703703703702</v>
      </c>
      <c r="D52" s="27">
        <f t="shared" si="2"/>
        <v>3.9815029149519887</v>
      </c>
    </row>
    <row r="53" spans="1:5" x14ac:dyDescent="0.2">
      <c r="A53" s="2">
        <v>9</v>
      </c>
      <c r="B53" s="8">
        <v>8.0046296296296298</v>
      </c>
      <c r="C53" s="8">
        <v>-1.0046296296296298</v>
      </c>
      <c r="D53" s="27">
        <f t="shared" si="2"/>
        <v>1.0092806927297671</v>
      </c>
    </row>
    <row r="54" spans="1:5" x14ac:dyDescent="0.2">
      <c r="A54" s="2">
        <v>10</v>
      </c>
      <c r="B54" s="8">
        <v>9.228703703703701</v>
      </c>
      <c r="C54" s="8">
        <v>-1.228703703703701</v>
      </c>
      <c r="D54" s="27">
        <f t="shared" si="2"/>
        <v>1.5097127914951922</v>
      </c>
    </row>
    <row r="55" spans="1:5" x14ac:dyDescent="0.2">
      <c r="A55" s="2">
        <v>11</v>
      </c>
      <c r="B55" s="8">
        <v>9.8407407407407383</v>
      </c>
      <c r="C55" s="8">
        <v>1.1592592592592617</v>
      </c>
      <c r="D55" s="27">
        <f t="shared" si="2"/>
        <v>1.3438820301783321</v>
      </c>
    </row>
    <row r="56" spans="1:5" x14ac:dyDescent="0.2">
      <c r="A56" s="2">
        <v>12</v>
      </c>
      <c r="B56" s="8">
        <v>9.8407407407407383</v>
      </c>
      <c r="C56" s="8">
        <v>-1.8407407407407383</v>
      </c>
      <c r="D56" s="27">
        <f t="shared" si="2"/>
        <v>3.3883264746227622</v>
      </c>
    </row>
    <row r="57" spans="1:5" ht="13.5" thickBot="1" x14ac:dyDescent="0.25">
      <c r="A57" s="3">
        <v>13</v>
      </c>
      <c r="B57" s="9">
        <v>10.452777777777774</v>
      </c>
      <c r="C57" s="9">
        <v>0.54722222222222605</v>
      </c>
      <c r="D57" s="27">
        <f t="shared" si="2"/>
        <v>0.29945216049383133</v>
      </c>
    </row>
    <row r="58" spans="1:5" x14ac:dyDescent="0.2">
      <c r="D58" s="28">
        <f>SUM(D45:D57)</f>
        <v>17.68796296296296</v>
      </c>
      <c r="E58" t="s">
        <v>57</v>
      </c>
    </row>
    <row r="59" spans="1:5" x14ac:dyDescent="0.2">
      <c r="E59" t="s">
        <v>58</v>
      </c>
    </row>
    <row r="61" spans="1:5" x14ac:dyDescent="0.2">
      <c r="A61" s="1" t="s">
        <v>82</v>
      </c>
    </row>
    <row r="62" spans="1:5" x14ac:dyDescent="0.2">
      <c r="A62" t="s">
        <v>69</v>
      </c>
    </row>
    <row r="63" spans="1:5" x14ac:dyDescent="0.2">
      <c r="A63" t="s">
        <v>70</v>
      </c>
    </row>
    <row r="64" spans="1:5" x14ac:dyDescent="0.2">
      <c r="A64" t="s">
        <v>71</v>
      </c>
    </row>
    <row r="65" spans="1:1" x14ac:dyDescent="0.2">
      <c r="A65" t="s">
        <v>72</v>
      </c>
    </row>
    <row r="66" spans="1:1" x14ac:dyDescent="0.2">
      <c r="A66" t="s">
        <v>73</v>
      </c>
    </row>
    <row r="68" spans="1:1" x14ac:dyDescent="0.2">
      <c r="A68" t="s">
        <v>74</v>
      </c>
    </row>
    <row r="69" spans="1:1" x14ac:dyDescent="0.2">
      <c r="A69" t="s">
        <v>75</v>
      </c>
    </row>
    <row r="70" spans="1:1" x14ac:dyDescent="0.2">
      <c r="A70" t="s">
        <v>76</v>
      </c>
    </row>
    <row r="71" spans="1:1" x14ac:dyDescent="0.2">
      <c r="A71" t="s">
        <v>77</v>
      </c>
    </row>
    <row r="73" spans="1:1" x14ac:dyDescent="0.2">
      <c r="A73" t="s">
        <v>78</v>
      </c>
    </row>
    <row r="74" spans="1:1" x14ac:dyDescent="0.2">
      <c r="A74" t="s">
        <v>79</v>
      </c>
    </row>
    <row r="75" spans="1:1" x14ac:dyDescent="0.2">
      <c r="A75" t="s">
        <v>80</v>
      </c>
    </row>
    <row r="76" spans="1:1" x14ac:dyDescent="0.2">
      <c r="A76" t="s">
        <v>81</v>
      </c>
    </row>
    <row r="78" spans="1:1" x14ac:dyDescent="0.2">
      <c r="A78" s="1" t="s">
        <v>87</v>
      </c>
    </row>
    <row r="79" spans="1:1" x14ac:dyDescent="0.2">
      <c r="A79" t="s">
        <v>83</v>
      </c>
    </row>
    <row r="80" spans="1:1" x14ac:dyDescent="0.2">
      <c r="A80" t="s">
        <v>84</v>
      </c>
    </row>
    <row r="81" spans="1:1" x14ac:dyDescent="0.2">
      <c r="A81" t="s">
        <v>85</v>
      </c>
    </row>
    <row r="83" spans="1:1" x14ac:dyDescent="0.2">
      <c r="A83" t="s">
        <v>86</v>
      </c>
    </row>
    <row r="84" spans="1:1" x14ac:dyDescent="0.2">
      <c r="A84" t="s">
        <v>88</v>
      </c>
    </row>
    <row r="86" spans="1:1" x14ac:dyDescent="0.2">
      <c r="A86" t="s">
        <v>89</v>
      </c>
    </row>
    <row r="87" spans="1:1" x14ac:dyDescent="0.2">
      <c r="A87" t="s">
        <v>90</v>
      </c>
    </row>
    <row r="88" spans="1:1" x14ac:dyDescent="0.2">
      <c r="A88" t="s">
        <v>91</v>
      </c>
    </row>
    <row r="89" spans="1:1" x14ac:dyDescent="0.2">
      <c r="A89" t="s">
        <v>92</v>
      </c>
    </row>
    <row r="90" spans="1:1" x14ac:dyDescent="0.2">
      <c r="A90" t="s">
        <v>93</v>
      </c>
    </row>
    <row r="91" spans="1:1" x14ac:dyDescent="0.2">
      <c r="A91" t="s">
        <v>94</v>
      </c>
    </row>
    <row r="93" spans="1:1" x14ac:dyDescent="0.2">
      <c r="A93" s="1" t="s">
        <v>100</v>
      </c>
    </row>
    <row r="94" spans="1:1" x14ac:dyDescent="0.2">
      <c r="A94" t="s">
        <v>95</v>
      </c>
    </row>
    <row r="95" spans="1:1" x14ac:dyDescent="0.2">
      <c r="A95" t="s">
        <v>96</v>
      </c>
    </row>
    <row r="96" spans="1:1" x14ac:dyDescent="0.2">
      <c r="A96" t="s">
        <v>97</v>
      </c>
    </row>
    <row r="97" spans="1:1" x14ac:dyDescent="0.2">
      <c r="A97" t="s">
        <v>98</v>
      </c>
    </row>
    <row r="98" spans="1:1" x14ac:dyDescent="0.2">
      <c r="A98" t="s">
        <v>99</v>
      </c>
    </row>
  </sheetData>
  <phoneticPr fontId="0" type="noConversion"/>
  <pageMargins left="0.75" right="0.75" top="1" bottom="1" header="0.5" footer="0.5"/>
  <pageSetup scale="5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10" workbookViewId="0">
      <selection activeCell="A22" sqref="A22:G42"/>
    </sheetView>
  </sheetViews>
  <sheetFormatPr defaultRowHeight="12.75" x14ac:dyDescent="0.2"/>
  <cols>
    <col min="1" max="1" width="16.5703125" customWidth="1"/>
    <col min="2" max="2" width="12.7109375" bestFit="1" customWidth="1"/>
    <col min="3" max="3" width="13.7109375" bestFit="1" customWidth="1"/>
    <col min="4" max="4" width="12.7109375" bestFit="1" customWidth="1"/>
    <col min="5" max="5" width="12.5703125" bestFit="1" customWidth="1"/>
    <col min="6" max="6" width="13.5703125" bestFit="1" customWidth="1"/>
    <col min="7" max="7" width="10.5703125" bestFit="1" customWidth="1"/>
  </cols>
  <sheetData>
    <row r="1" spans="1:9" x14ac:dyDescent="0.2">
      <c r="A1" s="1" t="s">
        <v>40</v>
      </c>
    </row>
    <row r="2" spans="1:9" x14ac:dyDescent="0.2">
      <c r="A2" s="1" t="s">
        <v>41</v>
      </c>
    </row>
    <row r="4" spans="1:9" ht="13.5" thickBot="1" x14ac:dyDescent="0.25">
      <c r="A4" s="14" t="s">
        <v>35</v>
      </c>
      <c r="B4" s="14" t="s">
        <v>36</v>
      </c>
      <c r="C4" s="14" t="s">
        <v>37</v>
      </c>
      <c r="D4" s="14" t="s">
        <v>38</v>
      </c>
      <c r="E4" s="14" t="s">
        <v>39</v>
      </c>
    </row>
    <row r="5" spans="1:9" x14ac:dyDescent="0.2">
      <c r="A5" s="15" t="s">
        <v>1</v>
      </c>
      <c r="B5" s="18" t="s">
        <v>0</v>
      </c>
      <c r="C5" s="19" t="s">
        <v>30</v>
      </c>
      <c r="D5" s="19" t="s">
        <v>31</v>
      </c>
      <c r="E5" s="20" t="s">
        <v>34</v>
      </c>
      <c r="H5" s="19" t="s">
        <v>30</v>
      </c>
      <c r="I5" s="15" t="s">
        <v>1</v>
      </c>
    </row>
    <row r="6" spans="1:9" x14ac:dyDescent="0.2">
      <c r="A6" s="16">
        <v>5</v>
      </c>
      <c r="B6" s="21">
        <v>11</v>
      </c>
      <c r="C6" s="22">
        <v>75</v>
      </c>
      <c r="D6" s="22">
        <v>0</v>
      </c>
      <c r="E6" s="23">
        <v>100</v>
      </c>
      <c r="H6" s="22">
        <v>75</v>
      </c>
      <c r="I6" s="16">
        <v>5</v>
      </c>
    </row>
    <row r="7" spans="1:9" x14ac:dyDescent="0.2">
      <c r="A7" s="16">
        <v>6</v>
      </c>
      <c r="B7" s="21">
        <v>12</v>
      </c>
      <c r="C7" s="22">
        <v>85</v>
      </c>
      <c r="D7" s="22">
        <v>1</v>
      </c>
      <c r="E7" s="23">
        <v>80</v>
      </c>
      <c r="H7" s="22">
        <v>85</v>
      </c>
      <c r="I7" s="16">
        <v>6</v>
      </c>
    </row>
    <row r="8" spans="1:9" x14ac:dyDescent="0.2">
      <c r="A8" s="16">
        <v>5</v>
      </c>
      <c r="B8" s="21">
        <v>12</v>
      </c>
      <c r="C8" s="22">
        <v>88</v>
      </c>
      <c r="D8" s="22">
        <v>0</v>
      </c>
      <c r="E8" s="23">
        <v>50</v>
      </c>
      <c r="H8" s="22">
        <v>88</v>
      </c>
      <c r="I8" s="16">
        <v>5</v>
      </c>
    </row>
    <row r="9" spans="1:9" x14ac:dyDescent="0.2">
      <c r="A9" s="16">
        <v>7.5</v>
      </c>
      <c r="B9" s="21">
        <v>13</v>
      </c>
      <c r="C9" s="22">
        <v>135</v>
      </c>
      <c r="D9" s="22">
        <v>1</v>
      </c>
      <c r="E9" s="23">
        <v>120</v>
      </c>
      <c r="H9" s="22">
        <v>135</v>
      </c>
      <c r="I9" s="16">
        <v>7.5</v>
      </c>
    </row>
    <row r="10" spans="1:9" x14ac:dyDescent="0.2">
      <c r="A10" s="16">
        <v>6</v>
      </c>
      <c r="B10" s="21">
        <v>13</v>
      </c>
      <c r="C10" s="22">
        <v>80</v>
      </c>
      <c r="D10" s="22">
        <v>0</v>
      </c>
      <c r="E10" s="23">
        <v>115</v>
      </c>
      <c r="H10" s="22">
        <v>80</v>
      </c>
      <c r="I10" s="16">
        <v>6</v>
      </c>
    </row>
    <row r="11" spans="1:9" x14ac:dyDescent="0.2">
      <c r="A11" s="16">
        <v>8.5</v>
      </c>
      <c r="B11" s="21">
        <v>13</v>
      </c>
      <c r="C11" s="22">
        <v>180</v>
      </c>
      <c r="D11" s="22">
        <v>0</v>
      </c>
      <c r="E11" s="23">
        <v>106</v>
      </c>
      <c r="H11" s="22">
        <v>180</v>
      </c>
      <c r="I11" s="16">
        <v>8.5</v>
      </c>
    </row>
    <row r="12" spans="1:9" x14ac:dyDescent="0.2">
      <c r="A12" s="16">
        <v>8</v>
      </c>
      <c r="B12" s="21">
        <v>14</v>
      </c>
      <c r="C12" s="22">
        <v>140</v>
      </c>
      <c r="D12" s="22">
        <v>0</v>
      </c>
      <c r="E12" s="23">
        <v>96</v>
      </c>
      <c r="H12" s="22">
        <v>140</v>
      </c>
      <c r="I12" s="16">
        <v>8</v>
      </c>
    </row>
    <row r="13" spans="1:9" x14ac:dyDescent="0.2">
      <c r="A13" s="16">
        <v>10</v>
      </c>
      <c r="B13" s="21">
        <v>15</v>
      </c>
      <c r="C13" s="22">
        <v>200</v>
      </c>
      <c r="D13" s="22">
        <v>0</v>
      </c>
      <c r="E13" s="23">
        <v>88</v>
      </c>
      <c r="H13" s="22">
        <v>200</v>
      </c>
      <c r="I13" s="16">
        <v>10</v>
      </c>
    </row>
    <row r="14" spans="1:9" x14ac:dyDescent="0.2">
      <c r="A14" s="16">
        <v>7</v>
      </c>
      <c r="B14" s="21">
        <v>15</v>
      </c>
      <c r="C14" s="22">
        <v>110</v>
      </c>
      <c r="D14" s="22">
        <v>0</v>
      </c>
      <c r="E14" s="23">
        <v>78</v>
      </c>
      <c r="H14" s="22">
        <v>110</v>
      </c>
      <c r="I14" s="16">
        <v>7</v>
      </c>
    </row>
    <row r="15" spans="1:9" x14ac:dyDescent="0.2">
      <c r="A15" s="16">
        <v>8</v>
      </c>
      <c r="B15" s="21">
        <v>17</v>
      </c>
      <c r="C15" s="22">
        <v>120</v>
      </c>
      <c r="D15" s="22">
        <v>0</v>
      </c>
      <c r="E15" s="23">
        <v>65</v>
      </c>
      <c r="H15" s="22">
        <v>120</v>
      </c>
      <c r="I15" s="16">
        <v>8</v>
      </c>
    </row>
    <row r="16" spans="1:9" x14ac:dyDescent="0.2">
      <c r="A16" s="16">
        <v>11</v>
      </c>
      <c r="B16" s="21">
        <v>18</v>
      </c>
      <c r="C16" s="22">
        <v>150</v>
      </c>
      <c r="D16" s="22">
        <v>1</v>
      </c>
      <c r="E16" s="23">
        <v>101</v>
      </c>
      <c r="H16" s="22">
        <v>150</v>
      </c>
      <c r="I16" s="16">
        <v>11</v>
      </c>
    </row>
    <row r="17" spans="1:9" x14ac:dyDescent="0.2">
      <c r="A17" s="16">
        <v>8</v>
      </c>
      <c r="B17" s="21">
        <v>18</v>
      </c>
      <c r="C17" s="22">
        <v>125</v>
      </c>
      <c r="D17" s="22">
        <v>0</v>
      </c>
      <c r="E17" s="23">
        <v>105</v>
      </c>
      <c r="H17" s="22">
        <v>125</v>
      </c>
      <c r="I17" s="16">
        <v>8</v>
      </c>
    </row>
    <row r="18" spans="1:9" ht="13.5" thickBot="1" x14ac:dyDescent="0.25">
      <c r="A18" s="17">
        <v>11</v>
      </c>
      <c r="B18" s="24">
        <v>19</v>
      </c>
      <c r="C18" s="25">
        <v>165</v>
      </c>
      <c r="D18" s="25">
        <v>1</v>
      </c>
      <c r="E18" s="26">
        <v>130</v>
      </c>
      <c r="H18" s="25">
        <v>165</v>
      </c>
      <c r="I18" s="17">
        <v>11</v>
      </c>
    </row>
    <row r="19" spans="1:9" x14ac:dyDescent="0.2">
      <c r="D19" s="14" t="s">
        <v>33</v>
      </c>
    </row>
    <row r="20" spans="1:9" x14ac:dyDescent="0.2">
      <c r="D20" s="14" t="s">
        <v>32</v>
      </c>
    </row>
    <row r="22" spans="1:9" x14ac:dyDescent="0.2">
      <c r="A22" t="s">
        <v>2</v>
      </c>
    </row>
    <row r="23" spans="1:9" ht="13.5" thickBot="1" x14ac:dyDescent="0.25"/>
    <row r="24" spans="1:9" x14ac:dyDescent="0.2">
      <c r="A24" s="5" t="s">
        <v>3</v>
      </c>
      <c r="B24" s="5"/>
    </row>
    <row r="25" spans="1:9" x14ac:dyDescent="0.2">
      <c r="A25" s="2" t="s">
        <v>4</v>
      </c>
      <c r="B25" s="34">
        <v>0.98053397821445776</v>
      </c>
    </row>
    <row r="26" spans="1:9" x14ac:dyDescent="0.2">
      <c r="A26" s="2" t="s">
        <v>5</v>
      </c>
      <c r="B26" s="34">
        <v>0.96144688243307064</v>
      </c>
    </row>
    <row r="27" spans="1:9" x14ac:dyDescent="0.2">
      <c r="A27" s="2" t="s">
        <v>6</v>
      </c>
      <c r="B27" s="34">
        <v>0.94217032364960596</v>
      </c>
    </row>
    <row r="28" spans="1:9" x14ac:dyDescent="0.2">
      <c r="A28" s="2" t="s">
        <v>7</v>
      </c>
      <c r="B28" s="34">
        <v>0.48498565696690626</v>
      </c>
    </row>
    <row r="29" spans="1:9" ht="13.5" thickBot="1" x14ac:dyDescent="0.25">
      <c r="A29" s="3" t="s">
        <v>8</v>
      </c>
      <c r="B29" s="3">
        <v>13</v>
      </c>
    </row>
    <row r="31" spans="1:9" ht="13.5" thickBot="1" x14ac:dyDescent="0.25">
      <c r="A31" t="s">
        <v>9</v>
      </c>
    </row>
    <row r="32" spans="1:9" x14ac:dyDescent="0.2">
      <c r="A32" s="4"/>
      <c r="B32" s="4" t="s">
        <v>14</v>
      </c>
      <c r="C32" s="4" t="s">
        <v>15</v>
      </c>
      <c r="D32" s="4" t="s">
        <v>16</v>
      </c>
      <c r="E32" s="4" t="s">
        <v>17</v>
      </c>
      <c r="F32" s="4" t="s">
        <v>18</v>
      </c>
    </row>
    <row r="33" spans="1:7" x14ac:dyDescent="0.2">
      <c r="A33" s="2" t="s">
        <v>10</v>
      </c>
      <c r="B33" s="2">
        <v>4</v>
      </c>
      <c r="C33" s="38">
        <v>46.926003607983333</v>
      </c>
      <c r="D33" s="38">
        <v>11.731500901995833</v>
      </c>
      <c r="E33" s="38">
        <v>49.87647915964105</v>
      </c>
      <c r="F33" s="2">
        <v>1.0705387173924086E-5</v>
      </c>
    </row>
    <row r="34" spans="1:7" x14ac:dyDescent="0.2">
      <c r="A34" s="2" t="s">
        <v>11</v>
      </c>
      <c r="B34" s="2">
        <v>8</v>
      </c>
      <c r="C34" s="38">
        <v>1.8816886997089732</v>
      </c>
      <c r="D34" s="38">
        <v>0.23521108746362165</v>
      </c>
      <c r="E34" s="38"/>
      <c r="F34" s="2"/>
    </row>
    <row r="35" spans="1:7" ht="13.5" thickBot="1" x14ac:dyDescent="0.25">
      <c r="A35" s="3" t="s">
        <v>12</v>
      </c>
      <c r="B35" s="3">
        <v>12</v>
      </c>
      <c r="C35" s="40">
        <v>48.807692307692307</v>
      </c>
      <c r="D35" s="40"/>
      <c r="E35" s="40"/>
      <c r="F35" s="3"/>
    </row>
    <row r="36" spans="1:7" ht="13.5" thickBot="1" x14ac:dyDescent="0.25"/>
    <row r="37" spans="1:7" x14ac:dyDescent="0.2">
      <c r="A37" s="4"/>
      <c r="B37" s="4" t="s">
        <v>19</v>
      </c>
      <c r="C37" s="4" t="s">
        <v>7</v>
      </c>
      <c r="D37" s="4" t="s">
        <v>20</v>
      </c>
      <c r="E37" s="4" t="s">
        <v>21</v>
      </c>
      <c r="F37" s="4" t="s">
        <v>22</v>
      </c>
      <c r="G37" s="4" t="s">
        <v>23</v>
      </c>
    </row>
    <row r="38" spans="1:7" x14ac:dyDescent="0.2">
      <c r="A38" s="2" t="s">
        <v>13</v>
      </c>
      <c r="B38" s="37">
        <v>-1.7743425060045965</v>
      </c>
      <c r="C38" s="38">
        <v>0.92979243714919169</v>
      </c>
      <c r="D38" s="38">
        <v>-1.9083210780299031</v>
      </c>
      <c r="E38" s="38">
        <v>9.2770927989608232E-2</v>
      </c>
      <c r="F38" s="38">
        <v>-3.9184490975024291</v>
      </c>
      <c r="G38" s="38">
        <v>0.36976408549323581</v>
      </c>
    </row>
    <row r="39" spans="1:7" x14ac:dyDescent="0.2">
      <c r="A39" s="2" t="s">
        <v>0</v>
      </c>
      <c r="B39" s="37">
        <v>0.34626069827114736</v>
      </c>
      <c r="C39" s="38">
        <v>6.232644982316058E-2</v>
      </c>
      <c r="D39" s="38">
        <v>5.5555979725075968</v>
      </c>
      <c r="E39" s="37">
        <v>5.3743451780312388E-4</v>
      </c>
      <c r="F39" s="38">
        <v>0.20253555430220915</v>
      </c>
      <c r="G39" s="38">
        <v>0.48998584224008557</v>
      </c>
    </row>
    <row r="40" spans="1:7" x14ac:dyDescent="0.2">
      <c r="A40" s="2" t="s">
        <v>30</v>
      </c>
      <c r="B40" s="37">
        <v>3.0380348748020612E-2</v>
      </c>
      <c r="C40" s="38">
        <v>4.1802998828215365E-3</v>
      </c>
      <c r="D40" s="38">
        <v>7.2675046287624427</v>
      </c>
      <c r="E40" s="37">
        <v>8.6569753702146597E-5</v>
      </c>
      <c r="F40" s="38">
        <v>2.0740553697980758E-2</v>
      </c>
      <c r="G40" s="38">
        <v>4.0020143798060466E-2</v>
      </c>
    </row>
    <row r="41" spans="1:7" ht="13.5" thickBot="1" x14ac:dyDescent="0.25">
      <c r="A41" s="2" t="s">
        <v>31</v>
      </c>
      <c r="B41" s="37">
        <v>0.79189071909108555</v>
      </c>
      <c r="C41" s="38">
        <v>0.32269621243742269</v>
      </c>
      <c r="D41" s="38">
        <v>2.4539820691098106</v>
      </c>
      <c r="E41" s="37">
        <v>3.9689482791312153E-2</v>
      </c>
      <c r="F41" s="38">
        <v>4.7751437575889399E-2</v>
      </c>
      <c r="G41" s="38">
        <v>1.5360300006062817</v>
      </c>
    </row>
    <row r="42" spans="1:7" ht="13.5" thickBot="1" x14ac:dyDescent="0.25">
      <c r="A42" s="3" t="s">
        <v>34</v>
      </c>
      <c r="B42" s="39">
        <v>3.9632419365472791E-3</v>
      </c>
      <c r="C42" s="40">
        <v>7.1471377258588093E-3</v>
      </c>
      <c r="D42" s="40">
        <v>0.55452155653976165</v>
      </c>
      <c r="E42" s="41">
        <v>0.59438060228879308</v>
      </c>
      <c r="F42" s="40">
        <v>-1.2518097872304939E-2</v>
      </c>
      <c r="G42" s="40">
        <v>2.0444581745399499E-2</v>
      </c>
    </row>
    <row r="45" spans="1:7" x14ac:dyDescent="0.2">
      <c r="D45" t="s">
        <v>42</v>
      </c>
    </row>
  </sheetData>
  <phoneticPr fontId="0" type="noConversion"/>
  <pageMargins left="0.54" right="0.32" top="0.78" bottom="1" header="0.5" footer="0.5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A25" sqref="A25:C40"/>
    </sheetView>
  </sheetViews>
  <sheetFormatPr defaultRowHeight="12.75" x14ac:dyDescent="0.2"/>
  <cols>
    <col min="1" max="1" width="18.42578125" bestFit="1" customWidth="1"/>
    <col min="2" max="2" width="19.140625" bestFit="1" customWidth="1"/>
    <col min="3" max="3" width="13.5703125" bestFit="1" customWidth="1"/>
    <col min="4" max="4" width="12.5703125" bestFit="1" customWidth="1"/>
    <col min="5" max="5" width="12.42578125" bestFit="1" customWidth="1"/>
    <col min="6" max="6" width="13.42578125" bestFit="1" customWidth="1"/>
  </cols>
  <sheetData>
    <row r="1" spans="1:6" x14ac:dyDescent="0.2">
      <c r="A1" s="1" t="s">
        <v>43</v>
      </c>
    </row>
    <row r="2" spans="1:6" x14ac:dyDescent="0.2">
      <c r="A2" t="s">
        <v>2</v>
      </c>
    </row>
    <row r="3" spans="1:6" ht="13.5" thickBot="1" x14ac:dyDescent="0.25"/>
    <row r="4" spans="1:6" x14ac:dyDescent="0.2">
      <c r="A4" s="5" t="s">
        <v>3</v>
      </c>
      <c r="B4" s="5"/>
    </row>
    <row r="5" spans="1:6" x14ac:dyDescent="0.2">
      <c r="A5" s="2" t="s">
        <v>4</v>
      </c>
      <c r="B5" s="34">
        <v>0.9797780489153799</v>
      </c>
    </row>
    <row r="6" spans="1:6" x14ac:dyDescent="0.2">
      <c r="A6" s="2" t="s">
        <v>5</v>
      </c>
      <c r="B6" s="33">
        <v>0.95996502513642856</v>
      </c>
    </row>
    <row r="7" spans="1:6" x14ac:dyDescent="0.2">
      <c r="A7" s="2" t="s">
        <v>6</v>
      </c>
      <c r="B7" s="34">
        <v>0.94662003351523816</v>
      </c>
    </row>
    <row r="8" spans="1:6" x14ac:dyDescent="0.2">
      <c r="A8" s="2" t="s">
        <v>7</v>
      </c>
      <c r="B8" s="33">
        <v>0.46595359028405314</v>
      </c>
    </row>
    <row r="9" spans="1:6" ht="13.5" thickBot="1" x14ac:dyDescent="0.25">
      <c r="A9" s="3" t="s">
        <v>8</v>
      </c>
      <c r="B9" s="3">
        <v>13</v>
      </c>
    </row>
    <row r="11" spans="1:6" ht="13.5" thickBot="1" x14ac:dyDescent="0.25">
      <c r="A11" t="s">
        <v>9</v>
      </c>
    </row>
    <row r="12" spans="1:6" x14ac:dyDescent="0.2">
      <c r="A12" s="4"/>
      <c r="B12" s="4" t="s">
        <v>14</v>
      </c>
      <c r="C12" s="4" t="s">
        <v>15</v>
      </c>
      <c r="D12" s="4" t="s">
        <v>16</v>
      </c>
      <c r="E12" s="4" t="s">
        <v>17</v>
      </c>
      <c r="F12" s="4" t="s">
        <v>18</v>
      </c>
    </row>
    <row r="13" spans="1:6" x14ac:dyDescent="0.2">
      <c r="A13" s="2" t="s">
        <v>10</v>
      </c>
      <c r="B13" s="2">
        <v>3</v>
      </c>
      <c r="C13" s="38">
        <v>46.853677573004916</v>
      </c>
      <c r="D13" s="38">
        <v>15.617892524334971</v>
      </c>
      <c r="E13" s="38">
        <v>71.934479420136995</v>
      </c>
      <c r="F13" s="12">
        <v>1.3077462570097231E-6</v>
      </c>
    </row>
    <row r="14" spans="1:6" x14ac:dyDescent="0.2">
      <c r="A14" s="2" t="s">
        <v>11</v>
      </c>
      <c r="B14" s="2">
        <v>9</v>
      </c>
      <c r="C14" s="38">
        <v>1.9540147346873933</v>
      </c>
      <c r="D14" s="38">
        <v>0.21711274829859925</v>
      </c>
      <c r="E14" s="38"/>
      <c r="F14" s="2"/>
    </row>
    <row r="15" spans="1:6" ht="13.5" thickBot="1" x14ac:dyDescent="0.25">
      <c r="A15" s="3" t="s">
        <v>12</v>
      </c>
      <c r="B15" s="3">
        <v>12</v>
      </c>
      <c r="C15" s="40">
        <v>48.807692307692307</v>
      </c>
      <c r="D15" s="40"/>
      <c r="E15" s="40"/>
      <c r="F15" s="3"/>
    </row>
    <row r="16" spans="1:6" ht="13.5" thickBot="1" x14ac:dyDescent="0.25"/>
    <row r="17" spans="1:6" x14ac:dyDescent="0.2">
      <c r="A17" s="4"/>
      <c r="B17" s="4" t="s">
        <v>19</v>
      </c>
      <c r="C17" s="4" t="s">
        <v>7</v>
      </c>
      <c r="D17" s="4" t="s">
        <v>20</v>
      </c>
      <c r="E17" s="4" t="s">
        <v>21</v>
      </c>
      <c r="F17" s="4" t="s">
        <v>22</v>
      </c>
    </row>
    <row r="18" spans="1:6" x14ac:dyDescent="0.2">
      <c r="A18" s="2" t="s">
        <v>13</v>
      </c>
      <c r="B18" s="33">
        <v>-1.5104493972184483</v>
      </c>
      <c r="C18" s="34">
        <v>0.76742785099306465</v>
      </c>
      <c r="D18" s="34">
        <v>-1.9681972647512092</v>
      </c>
      <c r="E18" s="34">
        <v>8.0575421271336822E-2</v>
      </c>
      <c r="F18" s="34">
        <v>-3.2464931303806717</v>
      </c>
    </row>
    <row r="19" spans="1:6" x14ac:dyDescent="0.2">
      <c r="A19" s="2" t="s">
        <v>0</v>
      </c>
      <c r="B19" s="33">
        <v>0.34745099110676569</v>
      </c>
      <c r="C19" s="34">
        <v>5.9845078815299463E-2</v>
      </c>
      <c r="D19" s="34">
        <v>5.8058406469662707</v>
      </c>
      <c r="E19" s="33">
        <v>2.5758330769892865E-4</v>
      </c>
      <c r="F19" s="34">
        <v>0.21207191422877672</v>
      </c>
    </row>
    <row r="20" spans="1:6" x14ac:dyDescent="0.2">
      <c r="A20" s="2" t="s">
        <v>30</v>
      </c>
      <c r="B20" s="33">
        <v>3.096629491350629E-2</v>
      </c>
      <c r="C20" s="34">
        <v>3.8858282082963333E-3</v>
      </c>
      <c r="D20" s="34">
        <v>7.9690334347237819</v>
      </c>
      <c r="E20" s="33">
        <v>2.2831105350203694E-5</v>
      </c>
      <c r="F20" s="34">
        <v>2.2175934099224602E-2</v>
      </c>
    </row>
    <row r="21" spans="1:6" ht="13.5" thickBot="1" x14ac:dyDescent="0.25">
      <c r="A21" s="3" t="s">
        <v>31</v>
      </c>
      <c r="B21" s="35">
        <v>0.85821709038211402</v>
      </c>
      <c r="C21" s="36">
        <v>0.28794892216810553</v>
      </c>
      <c r="D21" s="36">
        <v>2.9804490460328381</v>
      </c>
      <c r="E21" s="35">
        <v>1.5438326851535863E-2</v>
      </c>
      <c r="F21" s="36">
        <v>0.20683087713237625</v>
      </c>
    </row>
    <row r="25" spans="1:6" x14ac:dyDescent="0.2">
      <c r="A25" t="s">
        <v>24</v>
      </c>
    </row>
    <row r="26" spans="1:6" ht="13.5" thickBot="1" x14ac:dyDescent="0.25"/>
    <row r="27" spans="1:6" x14ac:dyDescent="0.2">
      <c r="A27" s="4" t="s">
        <v>25</v>
      </c>
      <c r="B27" s="4" t="s">
        <v>26</v>
      </c>
      <c r="C27" s="4" t="s">
        <v>27</v>
      </c>
    </row>
    <row r="28" spans="1:6" x14ac:dyDescent="0.2">
      <c r="A28" s="2">
        <v>1</v>
      </c>
      <c r="B28" s="34">
        <v>4.6339836234689464</v>
      </c>
      <c r="C28" s="34">
        <v>0.36601637653105357</v>
      </c>
    </row>
    <row r="29" spans="1:6" x14ac:dyDescent="0.2">
      <c r="A29" s="2">
        <v>2</v>
      </c>
      <c r="B29" s="34">
        <v>6.1493146540928887</v>
      </c>
      <c r="C29" s="34">
        <v>-0.14931465409288869</v>
      </c>
    </row>
    <row r="30" spans="1:6" x14ac:dyDescent="0.2">
      <c r="A30" s="2">
        <v>3</v>
      </c>
      <c r="B30" s="34">
        <v>5.3839964484512937</v>
      </c>
      <c r="C30" s="34">
        <v>-0.38399644845129366</v>
      </c>
    </row>
    <row r="31" spans="1:6" x14ac:dyDescent="0.2">
      <c r="A31" s="2">
        <v>4</v>
      </c>
      <c r="B31" s="34">
        <v>8.0450803908749684</v>
      </c>
      <c r="C31" s="34">
        <v>-0.5450803908749684</v>
      </c>
    </row>
    <row r="32" spans="1:6" x14ac:dyDescent="0.2">
      <c r="A32" s="2">
        <v>5</v>
      </c>
      <c r="B32" s="34">
        <v>5.4837170802500079</v>
      </c>
      <c r="C32" s="34">
        <v>0.51628291974999208</v>
      </c>
    </row>
    <row r="33" spans="1:3" x14ac:dyDescent="0.2">
      <c r="A33" s="2">
        <v>6</v>
      </c>
      <c r="B33" s="34">
        <v>8.5803465716006375</v>
      </c>
      <c r="C33" s="34">
        <v>-8.0346571600637517E-2</v>
      </c>
    </row>
    <row r="34" spans="1:3" x14ac:dyDescent="0.2">
      <c r="A34" s="2">
        <v>7</v>
      </c>
      <c r="B34" s="34">
        <v>7.689145766167151</v>
      </c>
      <c r="C34" s="34">
        <v>0.31085423383284905</v>
      </c>
    </row>
    <row r="35" spans="1:3" x14ac:dyDescent="0.2">
      <c r="A35" s="2">
        <v>8</v>
      </c>
      <c r="B35" s="34">
        <v>9.8945744520842958</v>
      </c>
      <c r="C35" s="34">
        <v>0.10542554791570424</v>
      </c>
    </row>
    <row r="36" spans="1:3" x14ac:dyDescent="0.2">
      <c r="A36" s="2">
        <v>9</v>
      </c>
      <c r="B36" s="34">
        <v>7.1076079098687295</v>
      </c>
      <c r="C36" s="34">
        <v>-0.10760790986872948</v>
      </c>
    </row>
    <row r="37" spans="1:3" x14ac:dyDescent="0.2">
      <c r="A37" s="2">
        <v>10</v>
      </c>
      <c r="B37" s="34">
        <v>8.1121728412173226</v>
      </c>
      <c r="C37" s="34">
        <v>-0.11217284121732263</v>
      </c>
    </row>
    <row r="38" spans="1:3" x14ac:dyDescent="0.2">
      <c r="A38" s="2">
        <v>11</v>
      </c>
      <c r="B38" s="34">
        <v>10.246829770111392</v>
      </c>
      <c r="C38" s="34">
        <v>0.75317022988860849</v>
      </c>
    </row>
    <row r="39" spans="1:3" x14ac:dyDescent="0.2">
      <c r="A39" s="2">
        <v>12</v>
      </c>
      <c r="B39" s="34">
        <v>8.614455306891621</v>
      </c>
      <c r="C39" s="34">
        <v>-0.61445530689162098</v>
      </c>
    </row>
    <row r="40" spans="1:3" ht="13.5" thickBot="1" x14ac:dyDescent="0.25">
      <c r="A40" s="3">
        <v>13</v>
      </c>
      <c r="B40" s="36">
        <v>11.058775184920751</v>
      </c>
      <c r="C40" s="36">
        <v>-5.87751849207514E-2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Simple</vt:lpstr>
      <vt:lpstr>Multiple-initial</vt:lpstr>
      <vt:lpstr>Multiple-revised</vt:lpstr>
    </vt:vector>
  </TitlesOfParts>
  <Company>GSU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acstas</dc:creator>
  <cp:lastModifiedBy>Satish</cp:lastModifiedBy>
  <cp:lastPrinted>2000-11-14T18:59:46Z</cp:lastPrinted>
  <dcterms:created xsi:type="dcterms:W3CDTF">1999-11-11T18:18:59Z</dcterms:created>
  <dcterms:modified xsi:type="dcterms:W3CDTF">2016-01-09T17:54:39Z</dcterms:modified>
</cp:coreProperties>
</file>