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<sst xmlns="http://schemas.openxmlformats.org/spreadsheetml/2006/main" count="44" uniqueCount="34">
  <si>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Average</t>
  </si>
  <si>
    <t xml:space="preserve">Arrival </t>
  </si>
  <si>
    <t>Interval</t>
  </si>
  <si>
    <t xml:space="preserve">Service </t>
  </si>
  <si>
    <t>Time</t>
  </si>
  <si>
    <t>Truck #</t>
  </si>
  <si>
    <t>Arrival</t>
  </si>
  <si>
    <t>Truck</t>
  </si>
  <si>
    <t>Arrives at</t>
  </si>
  <si>
    <t>Wait</t>
  </si>
  <si>
    <t>Service</t>
  </si>
  <si>
    <t>Begins at</t>
  </si>
  <si>
    <t>Ends at</t>
  </si>
  <si>
    <t>Loading</t>
  </si>
  <si>
    <t>Last</t>
  </si>
  <si>
    <t>Truck that</t>
  </si>
  <si>
    <t>Left system</t>
  </si>
  <si>
    <t>Trucks</t>
  </si>
  <si>
    <t xml:space="preserve">in </t>
  </si>
  <si>
    <t>System</t>
  </si>
  <si>
    <t>in</t>
  </si>
  <si>
    <t>Queue</t>
  </si>
  <si>
    <t>Wait time</t>
  </si>
  <si>
    <t>Number in Queue</t>
  </si>
  <si>
    <t>Changing service time from 0.5</t>
  </si>
  <si>
    <t xml:space="preserve">hours to 0.25 hours shows dramatic </t>
  </si>
  <si>
    <t>Avg. Hrs</t>
  </si>
  <si>
    <t>Waited</t>
  </si>
  <si>
    <t>Avg.#in Q</t>
  </si>
  <si>
    <t>improvement in avg. wait time and</t>
  </si>
  <si>
    <t>number in queue.</t>
  </si>
  <si>
    <t>Random</t>
  </si>
  <si>
    <t>number</t>
  </si>
  <si>
    <t>Number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</si>
</sst>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95250</xdr:rowOff>
    </xdr:from>
    <xdr:to>
      <xdr:col>9</xdr:col>
      <xdr:colOff>590550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5505450" y="2667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123825</xdr:rowOff>
    </xdr:from>
    <xdr:to>
      <xdr:col>11</xdr:col>
      <xdr:colOff>152400</xdr:colOff>
      <xdr:row>5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086100" y="466725"/>
          <a:ext cx="3905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3</xdr:row>
      <xdr:rowOff>142875</xdr:rowOff>
    </xdr:from>
    <xdr:to>
      <xdr:col>12</xdr:col>
      <xdr:colOff>200025</xdr:colOff>
      <xdr:row>4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05575" y="647700"/>
          <a:ext cx="1143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workbookViewId="0" topLeftCell="A1">
      <selection activeCell="N3" sqref="N3"/>
    </sheetView>
  </sheetViews>
  <sheetFormatPr defaultColWidth="9.140625" defaultRowHeight="12.75"/>
  <cols>
    <col min="11" max="11" width="11.140625" style="0" bestFit="1" customWidth="1"/>
  </cols>
  <sheetData>
    <row r="1" spans="3:11" ht="13.5" thickBot="1">
      <c r="C1" s="5" t="s">
        <v>0</v>
      </c>
      <c r="D1" s="5"/>
      <c r="E1" s="5"/>
      <c r="F1" s="5"/>
      <c r="G1" s="5"/>
      <c r="H1" s="5" t="s">
        <v>0</v>
      </c>
      <c r="I1" s="5"/>
      <c r="K1" t="s">
        <v>24</v>
      </c>
    </row>
    <row r="2" spans="3:11" ht="13.5" thickBot="1">
      <c r="C2" s="5" t="s">
        <v>1</v>
      </c>
      <c r="D2" s="5">
        <v>0.6</v>
      </c>
      <c r="E2" s="5"/>
      <c r="F2" s="5"/>
      <c r="G2" s="5"/>
      <c r="H2" s="5" t="s">
        <v>3</v>
      </c>
      <c r="I2" s="6">
        <v>0.5</v>
      </c>
      <c r="K2" t="s">
        <v>25</v>
      </c>
    </row>
    <row r="3" spans="3:11" ht="12.75">
      <c r="C3" s="5" t="s">
        <v>2</v>
      </c>
      <c r="D3" s="5"/>
      <c r="E3" s="5"/>
      <c r="F3" s="5"/>
      <c r="G3" s="5"/>
      <c r="H3" s="5" t="s">
        <v>4</v>
      </c>
      <c r="I3" s="5"/>
      <c r="K3" t="s">
        <v>29</v>
      </c>
    </row>
    <row r="4" spans="5:13" ht="12.75">
      <c r="E4" s="7" t="s">
        <v>26</v>
      </c>
      <c r="K4" t="s">
        <v>30</v>
      </c>
      <c r="M4" s="7" t="s">
        <v>28</v>
      </c>
    </row>
    <row r="5" spans="3:13" ht="12.75">
      <c r="C5" s="1" t="s">
        <v>0</v>
      </c>
      <c r="E5" s="7" t="s">
        <v>27</v>
      </c>
      <c r="H5" s="1" t="s">
        <v>0</v>
      </c>
      <c r="M5" s="9">
        <f>AVERAGE(M10:M209)</f>
        <v>4.105</v>
      </c>
    </row>
    <row r="6" spans="3:13" ht="12.75">
      <c r="C6">
        <f>AVERAGE(C10:C209)</f>
        <v>0.5951637820044725</v>
      </c>
      <c r="E6" s="8">
        <f>AVERAGE(E10:E209)</f>
        <v>2.8673178899845335</v>
      </c>
      <c r="H6" s="3">
        <f>AVERAGE(H10:H209)</f>
        <v>0.5147013493718036</v>
      </c>
      <c r="K6" s="2" t="s">
        <v>14</v>
      </c>
      <c r="L6" s="2" t="s">
        <v>17</v>
      </c>
      <c r="M6" s="4" t="s">
        <v>17</v>
      </c>
    </row>
    <row r="7" spans="1:13" ht="12.75">
      <c r="A7" s="2"/>
      <c r="B7" s="2" t="s">
        <v>31</v>
      </c>
      <c r="C7" s="5" t="s">
        <v>6</v>
      </c>
      <c r="D7" s="2" t="s">
        <v>7</v>
      </c>
      <c r="E7" s="4" t="s">
        <v>9</v>
      </c>
      <c r="F7" s="2" t="s">
        <v>10</v>
      </c>
      <c r="G7" s="2" t="s">
        <v>31</v>
      </c>
      <c r="H7" s="5" t="s">
        <v>13</v>
      </c>
      <c r="I7" s="2" t="s">
        <v>10</v>
      </c>
      <c r="K7" s="2" t="s">
        <v>15</v>
      </c>
      <c r="L7" s="2" t="s">
        <v>18</v>
      </c>
      <c r="M7" s="4" t="s">
        <v>20</v>
      </c>
    </row>
    <row r="8" spans="1:13" ht="12.75">
      <c r="A8" s="2" t="s">
        <v>5</v>
      </c>
      <c r="B8" s="2" t="s">
        <v>32</v>
      </c>
      <c r="C8" s="5" t="s">
        <v>2</v>
      </c>
      <c r="D8" s="2" t="s">
        <v>8</v>
      </c>
      <c r="E8" s="4" t="s">
        <v>4</v>
      </c>
      <c r="F8" s="2" t="s">
        <v>11</v>
      </c>
      <c r="G8" s="2" t="s">
        <v>33</v>
      </c>
      <c r="H8" s="5" t="s">
        <v>4</v>
      </c>
      <c r="I8" s="2" t="s">
        <v>12</v>
      </c>
      <c r="J8" s="2" t="s">
        <v>5</v>
      </c>
      <c r="K8" s="2" t="s">
        <v>16</v>
      </c>
      <c r="L8" s="2" t="s">
        <v>19</v>
      </c>
      <c r="M8" s="4" t="s">
        <v>21</v>
      </c>
    </row>
    <row r="9" spans="1:16" ht="12.75">
      <c r="A9" s="2"/>
      <c r="B9" s="2"/>
      <c r="C9" s="5"/>
      <c r="D9" s="2"/>
      <c r="E9" s="4"/>
      <c r="F9" s="2"/>
      <c r="G9" s="2"/>
      <c r="H9" s="5"/>
      <c r="I9" s="2">
        <v>0</v>
      </c>
      <c r="J9" s="2">
        <v>0</v>
      </c>
      <c r="K9" s="1"/>
      <c r="M9" s="10"/>
      <c r="O9" t="s">
        <v>22</v>
      </c>
      <c r="P9" t="s">
        <v>23</v>
      </c>
    </row>
    <row r="10" spans="1:16" ht="12.75">
      <c r="A10">
        <v>1</v>
      </c>
      <c r="B10" s="12">
        <v>0.906909300237305</v>
      </c>
      <c r="C10" s="11">
        <f>-LN(B10)*$D$2</f>
        <v>0.05862770016340223</v>
      </c>
      <c r="D10" s="3">
        <f>C10</f>
        <v>0.05862770016340223</v>
      </c>
      <c r="E10" s="10">
        <v>0</v>
      </c>
      <c r="F10" s="3">
        <f>D10+E10</f>
        <v>0.05862770016340223</v>
      </c>
      <c r="G10" s="12">
        <v>0.5324716933529874</v>
      </c>
      <c r="H10" s="11">
        <f>-LN(G10)*$I$2</f>
        <v>0.3151127704170268</v>
      </c>
      <c r="I10" s="3">
        <f>F10+H10</f>
        <v>0.37374047058042903</v>
      </c>
      <c r="J10">
        <v>1</v>
      </c>
      <c r="K10">
        <f>VLOOKUP(D10,$I$9:$J$209,2)</f>
        <v>0</v>
      </c>
      <c r="L10">
        <f>J10-K10-1</f>
        <v>0</v>
      </c>
      <c r="M10" s="10">
        <f>IF(L10=0,0,L10-1)</f>
        <v>0</v>
      </c>
      <c r="O10">
        <v>0</v>
      </c>
      <c r="P10">
        <v>0</v>
      </c>
    </row>
    <row r="11" spans="1:16" ht="12.75">
      <c r="A11">
        <v>2</v>
      </c>
      <c r="B11" s="12">
        <v>0.6621451497037905</v>
      </c>
      <c r="C11" s="11">
        <f aca="true" t="shared" si="0" ref="C11:C74">-LN(B11)*$D$2</f>
        <v>0.24736229262460022</v>
      </c>
      <c r="D11" s="3">
        <f>C11+D10</f>
        <v>0.30598999278800243</v>
      </c>
      <c r="E11" s="10">
        <f>IF(D11&gt;I10,0,I10-D11)</f>
        <v>0.0677504777924266</v>
      </c>
      <c r="F11" s="3">
        <f>D11+E11</f>
        <v>0.37374047058042903</v>
      </c>
      <c r="G11" s="12">
        <v>0.37931622298025847</v>
      </c>
      <c r="H11" s="11">
        <f aca="true" t="shared" si="1" ref="H11:H74">-LN(G11)*$I$2</f>
        <v>0.4846925301801129</v>
      </c>
      <c r="I11" s="3">
        <f>F11+H11</f>
        <v>0.8584330007605419</v>
      </c>
      <c r="J11">
        <v>2</v>
      </c>
      <c r="K11">
        <f aca="true" t="shared" si="2" ref="K11:K74">VLOOKUP(D11,$I$9:$J$209,2)</f>
        <v>0</v>
      </c>
      <c r="L11">
        <f aca="true" t="shared" si="3" ref="L11:L74">J11-K11-1</f>
        <v>1</v>
      </c>
      <c r="M11" s="10">
        <f aca="true" t="shared" si="4" ref="M11:M74">IF(L11=0,0,L11-1)</f>
        <v>0</v>
      </c>
      <c r="O11">
        <v>1</v>
      </c>
      <c r="P11">
        <v>1</v>
      </c>
    </row>
    <row r="12" spans="1:16" ht="12.75">
      <c r="A12">
        <v>3</v>
      </c>
      <c r="B12" s="12">
        <v>0.3509055236542906</v>
      </c>
      <c r="C12" s="11">
        <f t="shared" si="0"/>
        <v>0.6283429530751946</v>
      </c>
      <c r="D12" s="3">
        <f aca="true" t="shared" si="5" ref="D12:D75">C12+D11</f>
        <v>0.934332945863197</v>
      </c>
      <c r="E12" s="10">
        <f aca="true" t="shared" si="6" ref="E12:E75">IF(D12&gt;I11,0,I11-D12)</f>
        <v>0</v>
      </c>
      <c r="F12" s="3">
        <f aca="true" t="shared" si="7" ref="F12:F75">D12+E12</f>
        <v>0.934332945863197</v>
      </c>
      <c r="G12" s="12">
        <v>0.8198086172830292</v>
      </c>
      <c r="H12" s="11">
        <f t="shared" si="1"/>
        <v>0.09934217976081729</v>
      </c>
      <c r="I12" s="3">
        <f aca="true" t="shared" si="8" ref="I12:I75">F12+H12</f>
        <v>1.0336751256240144</v>
      </c>
      <c r="J12">
        <v>3</v>
      </c>
      <c r="K12">
        <f t="shared" si="2"/>
        <v>2</v>
      </c>
      <c r="L12">
        <f t="shared" si="3"/>
        <v>0</v>
      </c>
      <c r="M12" s="10">
        <f t="shared" si="4"/>
        <v>0</v>
      </c>
      <c r="O12">
        <v>2</v>
      </c>
      <c r="P12">
        <v>2</v>
      </c>
    </row>
    <row r="13" spans="1:16" ht="12.75">
      <c r="A13">
        <v>4</v>
      </c>
      <c r="B13" s="12">
        <v>0.3638890706005098</v>
      </c>
      <c r="C13" s="11">
        <f t="shared" si="0"/>
        <v>0.6065437253333695</v>
      </c>
      <c r="D13" s="3">
        <f t="shared" si="5"/>
        <v>1.5408766711965667</v>
      </c>
      <c r="E13" s="10">
        <f t="shared" si="6"/>
        <v>0</v>
      </c>
      <c r="F13" s="3">
        <f t="shared" si="7"/>
        <v>1.5408766711965667</v>
      </c>
      <c r="G13" s="12">
        <v>0.6089078197614608</v>
      </c>
      <c r="H13" s="11">
        <f t="shared" si="1"/>
        <v>0.2480441930052456</v>
      </c>
      <c r="I13" s="3">
        <f t="shared" si="8"/>
        <v>1.7889208642018124</v>
      </c>
      <c r="J13">
        <v>4</v>
      </c>
      <c r="K13">
        <f t="shared" si="2"/>
        <v>3</v>
      </c>
      <c r="L13">
        <f t="shared" si="3"/>
        <v>0</v>
      </c>
      <c r="M13" s="10">
        <f t="shared" si="4"/>
        <v>0</v>
      </c>
      <c r="O13">
        <v>3</v>
      </c>
      <c r="P13">
        <v>3</v>
      </c>
    </row>
    <row r="14" spans="1:16" ht="12.75">
      <c r="A14">
        <v>5</v>
      </c>
      <c r="B14" s="12">
        <v>0.9689824526255624</v>
      </c>
      <c r="C14" s="11">
        <f t="shared" si="0"/>
        <v>0.01890526560053148</v>
      </c>
      <c r="D14" s="3">
        <f t="shared" si="5"/>
        <v>1.5597819367970982</v>
      </c>
      <c r="E14" s="10">
        <f t="shared" si="6"/>
        <v>0.2291389274047142</v>
      </c>
      <c r="F14" s="3">
        <f t="shared" si="7"/>
        <v>1.7889208642018124</v>
      </c>
      <c r="G14" s="12">
        <v>0.8435839469400017</v>
      </c>
      <c r="H14" s="11">
        <f t="shared" si="1"/>
        <v>0.08504792989521853</v>
      </c>
      <c r="I14" s="3">
        <f t="shared" si="8"/>
        <v>1.8739687940970309</v>
      </c>
      <c r="J14">
        <v>5</v>
      </c>
      <c r="K14">
        <f t="shared" si="2"/>
        <v>3</v>
      </c>
      <c r="L14">
        <f t="shared" si="3"/>
        <v>1</v>
      </c>
      <c r="M14" s="10">
        <f t="shared" si="4"/>
        <v>0</v>
      </c>
      <c r="O14">
        <v>4</v>
      </c>
      <c r="P14">
        <v>4</v>
      </c>
    </row>
    <row r="15" spans="1:16" ht="12.75">
      <c r="A15">
        <v>6</v>
      </c>
      <c r="B15" s="12">
        <v>0.639761152990393</v>
      </c>
      <c r="C15" s="11">
        <f t="shared" si="0"/>
        <v>0.2679962224420822</v>
      </c>
      <c r="D15" s="3">
        <f t="shared" si="5"/>
        <v>1.8277781592391804</v>
      </c>
      <c r="E15" s="10">
        <f t="shared" si="6"/>
        <v>0.046190634857850466</v>
      </c>
      <c r="F15" s="3">
        <f t="shared" si="7"/>
        <v>1.8739687940970309</v>
      </c>
      <c r="G15" s="12">
        <v>0.8849386404135657</v>
      </c>
      <c r="H15" s="11">
        <f t="shared" si="1"/>
        <v>0.0611184846219346</v>
      </c>
      <c r="I15" s="3">
        <f t="shared" si="8"/>
        <v>1.9350872787189655</v>
      </c>
      <c r="J15">
        <v>6</v>
      </c>
      <c r="K15">
        <f t="shared" si="2"/>
        <v>4</v>
      </c>
      <c r="L15">
        <f t="shared" si="3"/>
        <v>1</v>
      </c>
      <c r="M15" s="10">
        <f t="shared" si="4"/>
        <v>0</v>
      </c>
      <c r="O15">
        <v>5</v>
      </c>
      <c r="P15">
        <v>5</v>
      </c>
    </row>
    <row r="16" spans="1:16" ht="12.75">
      <c r="A16">
        <v>7</v>
      </c>
      <c r="B16" s="12">
        <v>0.1512578301866898</v>
      </c>
      <c r="C16" s="11">
        <f t="shared" si="0"/>
        <v>1.133261648149106</v>
      </c>
      <c r="D16" s="3">
        <f t="shared" si="5"/>
        <v>2.9610398073882864</v>
      </c>
      <c r="E16" s="10">
        <f t="shared" si="6"/>
        <v>0</v>
      </c>
      <c r="F16" s="3">
        <f t="shared" si="7"/>
        <v>2.9610398073882864</v>
      </c>
      <c r="G16" s="12">
        <v>0.18737101770422537</v>
      </c>
      <c r="H16" s="11">
        <f t="shared" si="1"/>
        <v>0.8373322879323715</v>
      </c>
      <c r="I16" s="3">
        <f t="shared" si="8"/>
        <v>3.7983720953206577</v>
      </c>
      <c r="J16">
        <v>7</v>
      </c>
      <c r="K16">
        <f t="shared" si="2"/>
        <v>6</v>
      </c>
      <c r="L16">
        <f t="shared" si="3"/>
        <v>0</v>
      </c>
      <c r="M16" s="10">
        <f t="shared" si="4"/>
        <v>0</v>
      </c>
      <c r="O16">
        <v>6</v>
      </c>
      <c r="P16">
        <v>6</v>
      </c>
    </row>
    <row r="17" spans="1:16" ht="12.75">
      <c r="A17">
        <v>8</v>
      </c>
      <c r="B17" s="12">
        <v>0.21275266268817017</v>
      </c>
      <c r="C17" s="11">
        <f t="shared" si="0"/>
        <v>0.9285749976203428</v>
      </c>
      <c r="D17" s="3">
        <f t="shared" si="5"/>
        <v>3.8896148050086294</v>
      </c>
      <c r="E17" s="10">
        <f t="shared" si="6"/>
        <v>0</v>
      </c>
      <c r="F17" s="3">
        <f t="shared" si="7"/>
        <v>3.8896148050086294</v>
      </c>
      <c r="G17" s="12">
        <v>0.29059886267645596</v>
      </c>
      <c r="H17" s="11">
        <f t="shared" si="1"/>
        <v>0.6179057207808052</v>
      </c>
      <c r="I17" s="3">
        <f t="shared" si="8"/>
        <v>4.507520525789435</v>
      </c>
      <c r="J17">
        <v>8</v>
      </c>
      <c r="K17">
        <f t="shared" si="2"/>
        <v>7</v>
      </c>
      <c r="L17">
        <f t="shared" si="3"/>
        <v>0</v>
      </c>
      <c r="M17" s="10">
        <f t="shared" si="4"/>
        <v>0</v>
      </c>
      <c r="O17">
        <v>7</v>
      </c>
      <c r="P17">
        <v>7</v>
      </c>
    </row>
    <row r="18" spans="1:16" ht="12.75">
      <c r="A18">
        <v>9</v>
      </c>
      <c r="B18" s="12">
        <v>0.7295959758043922</v>
      </c>
      <c r="C18" s="11">
        <f t="shared" si="0"/>
        <v>0.18915861351372393</v>
      </c>
      <c r="D18" s="3">
        <f t="shared" si="5"/>
        <v>4.078773418522354</v>
      </c>
      <c r="E18" s="10">
        <f t="shared" si="6"/>
        <v>0.428747107267081</v>
      </c>
      <c r="F18" s="3">
        <f t="shared" si="7"/>
        <v>4.507520525789435</v>
      </c>
      <c r="G18" s="12">
        <v>0.06139459971211325</v>
      </c>
      <c r="H18" s="11">
        <f t="shared" si="1"/>
        <v>1.39521670013427</v>
      </c>
      <c r="I18" s="3">
        <f t="shared" si="8"/>
        <v>5.902737225923705</v>
      </c>
      <c r="J18">
        <v>9</v>
      </c>
      <c r="K18">
        <f t="shared" si="2"/>
        <v>7</v>
      </c>
      <c r="L18">
        <f t="shared" si="3"/>
        <v>1</v>
      </c>
      <c r="M18" s="10">
        <f t="shared" si="4"/>
        <v>0</v>
      </c>
      <c r="O18">
        <v>8</v>
      </c>
      <c r="P18">
        <v>8</v>
      </c>
    </row>
    <row r="19" spans="1:16" ht="12.75">
      <c r="A19">
        <v>10</v>
      </c>
      <c r="B19" s="12">
        <v>0.636846353462587</v>
      </c>
      <c r="C19" s="11">
        <f t="shared" si="0"/>
        <v>0.27073611351577076</v>
      </c>
      <c r="D19" s="3">
        <f t="shared" si="5"/>
        <v>4.349509532038124</v>
      </c>
      <c r="E19" s="10">
        <f t="shared" si="6"/>
        <v>1.5532276938855807</v>
      </c>
      <c r="F19" s="3">
        <f t="shared" si="7"/>
        <v>5.902737225923705</v>
      </c>
      <c r="G19" s="12">
        <v>0.7275273391124535</v>
      </c>
      <c r="H19" s="11">
        <f t="shared" si="1"/>
        <v>0.159051850553282</v>
      </c>
      <c r="I19" s="3">
        <f t="shared" si="8"/>
        <v>6.061789076476987</v>
      </c>
      <c r="J19">
        <v>10</v>
      </c>
      <c r="K19">
        <f t="shared" si="2"/>
        <v>7</v>
      </c>
      <c r="L19">
        <f t="shared" si="3"/>
        <v>2</v>
      </c>
      <c r="M19" s="10">
        <f t="shared" si="4"/>
        <v>1</v>
      </c>
      <c r="P19">
        <v>9</v>
      </c>
    </row>
    <row r="20" spans="1:16" ht="12.75">
      <c r="A20">
        <v>11</v>
      </c>
      <c r="B20" s="12">
        <v>0.6007026162407283</v>
      </c>
      <c r="C20" s="11">
        <f t="shared" si="0"/>
        <v>0.30579316908929915</v>
      </c>
      <c r="D20" s="3">
        <f t="shared" si="5"/>
        <v>4.6553027011274235</v>
      </c>
      <c r="E20" s="10">
        <f t="shared" si="6"/>
        <v>1.4064863753495631</v>
      </c>
      <c r="F20" s="3">
        <f t="shared" si="7"/>
        <v>6.061789076476987</v>
      </c>
      <c r="G20" s="12">
        <v>0.7037598153086102</v>
      </c>
      <c r="H20" s="11">
        <f t="shared" si="1"/>
        <v>0.17565907623647153</v>
      </c>
      <c r="I20" s="3">
        <f t="shared" si="8"/>
        <v>6.237448152713458</v>
      </c>
      <c r="J20">
        <v>11</v>
      </c>
      <c r="K20">
        <f t="shared" si="2"/>
        <v>8</v>
      </c>
      <c r="L20">
        <f t="shared" si="3"/>
        <v>2</v>
      </c>
      <c r="M20" s="10">
        <f t="shared" si="4"/>
        <v>1</v>
      </c>
      <c r="P20">
        <v>10</v>
      </c>
    </row>
    <row r="21" spans="1:13" ht="12.75">
      <c r="A21">
        <v>12</v>
      </c>
      <c r="B21" s="12">
        <v>0.5717919844203203</v>
      </c>
      <c r="C21" s="11">
        <f t="shared" si="0"/>
        <v>0.33538801040689264</v>
      </c>
      <c r="D21" s="3">
        <f t="shared" si="5"/>
        <v>4.990690711534316</v>
      </c>
      <c r="E21" s="10">
        <f t="shared" si="6"/>
        <v>1.2467574411791427</v>
      </c>
      <c r="F21" s="3">
        <f t="shared" si="7"/>
        <v>6.237448152713458</v>
      </c>
      <c r="G21" s="12">
        <v>0.39790556706823876</v>
      </c>
      <c r="H21" s="11">
        <f t="shared" si="1"/>
        <v>0.46077028526156555</v>
      </c>
      <c r="I21" s="3">
        <f t="shared" si="8"/>
        <v>6.698218437975024</v>
      </c>
      <c r="J21">
        <v>12</v>
      </c>
      <c r="K21">
        <f t="shared" si="2"/>
        <v>8</v>
      </c>
      <c r="L21">
        <f t="shared" si="3"/>
        <v>3</v>
      </c>
      <c r="M21" s="10">
        <f t="shared" si="4"/>
        <v>2</v>
      </c>
    </row>
    <row r="22" spans="1:13" ht="12.75">
      <c r="A22">
        <v>13</v>
      </c>
      <c r="B22" s="12">
        <v>0.0869018372835999</v>
      </c>
      <c r="C22" s="11">
        <f t="shared" si="0"/>
        <v>1.4657856626581582</v>
      </c>
      <c r="D22" s="3">
        <f t="shared" si="5"/>
        <v>6.456476374192474</v>
      </c>
      <c r="E22" s="10">
        <f t="shared" si="6"/>
        <v>0.24174206378255025</v>
      </c>
      <c r="F22" s="3">
        <f t="shared" si="7"/>
        <v>6.698218437975024</v>
      </c>
      <c r="G22" s="12">
        <v>0.4071955740501858</v>
      </c>
      <c r="H22" s="11">
        <f t="shared" si="1"/>
        <v>0.4492308415166592</v>
      </c>
      <c r="I22" s="3">
        <f t="shared" si="8"/>
        <v>7.147449279491683</v>
      </c>
      <c r="J22">
        <v>13</v>
      </c>
      <c r="K22">
        <f t="shared" si="2"/>
        <v>11</v>
      </c>
      <c r="L22">
        <f t="shared" si="3"/>
        <v>1</v>
      </c>
      <c r="M22" s="10">
        <f t="shared" si="4"/>
        <v>0</v>
      </c>
    </row>
    <row r="23" spans="1:13" ht="12.75">
      <c r="A23">
        <v>14</v>
      </c>
      <c r="B23" s="12">
        <v>0.003983531948240859</v>
      </c>
      <c r="C23" s="11">
        <f t="shared" si="0"/>
        <v>3.3153518574196252</v>
      </c>
      <c r="D23" s="3">
        <f t="shared" si="5"/>
        <v>9.7718282316121</v>
      </c>
      <c r="E23" s="10">
        <f t="shared" si="6"/>
        <v>0</v>
      </c>
      <c r="F23" s="3">
        <f t="shared" si="7"/>
        <v>9.7718282316121</v>
      </c>
      <c r="G23" s="12">
        <v>0.7122454434766539</v>
      </c>
      <c r="H23" s="11">
        <f t="shared" si="1"/>
        <v>0.16966635149487896</v>
      </c>
      <c r="I23" s="3">
        <f t="shared" si="8"/>
        <v>9.941494583106978</v>
      </c>
      <c r="J23">
        <v>14</v>
      </c>
      <c r="K23">
        <f t="shared" si="2"/>
        <v>13</v>
      </c>
      <c r="L23">
        <f t="shared" si="3"/>
        <v>0</v>
      </c>
      <c r="M23" s="10">
        <f t="shared" si="4"/>
        <v>0</v>
      </c>
    </row>
    <row r="24" spans="1:13" ht="12.75">
      <c r="A24">
        <v>15</v>
      </c>
      <c r="B24" s="12">
        <v>0.738939405561144</v>
      </c>
      <c r="C24" s="11">
        <f t="shared" si="0"/>
        <v>0.18152361394611308</v>
      </c>
      <c r="D24" s="3">
        <f t="shared" si="5"/>
        <v>9.953351845558213</v>
      </c>
      <c r="E24" s="10">
        <f t="shared" si="6"/>
        <v>0</v>
      </c>
      <c r="F24" s="3">
        <f t="shared" si="7"/>
        <v>9.953351845558213</v>
      </c>
      <c r="G24" s="12">
        <v>0.3486181242306927</v>
      </c>
      <c r="H24" s="11">
        <f t="shared" si="1"/>
        <v>0.5268890778827665</v>
      </c>
      <c r="I24" s="3">
        <f t="shared" si="8"/>
        <v>10.480240923440979</v>
      </c>
      <c r="J24">
        <v>15</v>
      </c>
      <c r="K24">
        <f t="shared" si="2"/>
        <v>14</v>
      </c>
      <c r="L24">
        <f t="shared" si="3"/>
        <v>0</v>
      </c>
      <c r="M24" s="10">
        <f t="shared" si="4"/>
        <v>0</v>
      </c>
    </row>
    <row r="25" spans="1:13" ht="12.75">
      <c r="A25">
        <v>16</v>
      </c>
      <c r="B25" s="12">
        <v>0.5292137629283424</v>
      </c>
      <c r="C25" s="11">
        <f t="shared" si="0"/>
        <v>0.38181770402056264</v>
      </c>
      <c r="D25" s="3">
        <f t="shared" si="5"/>
        <v>10.335169549578776</v>
      </c>
      <c r="E25" s="10">
        <f t="shared" si="6"/>
        <v>0.14507137386220315</v>
      </c>
      <c r="F25" s="3">
        <f t="shared" si="7"/>
        <v>10.480240923440979</v>
      </c>
      <c r="G25" s="12">
        <v>0.5837586353451423</v>
      </c>
      <c r="H25" s="11">
        <f t="shared" si="1"/>
        <v>0.26913383861298645</v>
      </c>
      <c r="I25" s="3">
        <f t="shared" si="8"/>
        <v>10.749374762053966</v>
      </c>
      <c r="J25">
        <v>16</v>
      </c>
      <c r="K25">
        <f t="shared" si="2"/>
        <v>14</v>
      </c>
      <c r="L25">
        <f t="shared" si="3"/>
        <v>1</v>
      </c>
      <c r="M25" s="10">
        <f t="shared" si="4"/>
        <v>0</v>
      </c>
    </row>
    <row r="26" spans="1:13" ht="12.75">
      <c r="A26">
        <v>17</v>
      </c>
      <c r="B26" s="12">
        <v>0.7307912024558951</v>
      </c>
      <c r="C26" s="11">
        <f t="shared" si="0"/>
        <v>0.1881764956730622</v>
      </c>
      <c r="D26" s="3">
        <f t="shared" si="5"/>
        <v>10.523346045251838</v>
      </c>
      <c r="E26" s="10">
        <f t="shared" si="6"/>
        <v>0.22602871680212822</v>
      </c>
      <c r="F26" s="3">
        <f t="shared" si="7"/>
        <v>10.749374762053966</v>
      </c>
      <c r="G26" s="12">
        <v>0.43366401674889943</v>
      </c>
      <c r="H26" s="11">
        <f t="shared" si="1"/>
        <v>0.4177425998254389</v>
      </c>
      <c r="I26" s="3">
        <f t="shared" si="8"/>
        <v>11.167117361879406</v>
      </c>
      <c r="J26">
        <v>17</v>
      </c>
      <c r="K26">
        <f t="shared" si="2"/>
        <v>15</v>
      </c>
      <c r="L26">
        <f t="shared" si="3"/>
        <v>1</v>
      </c>
      <c r="M26" s="10">
        <f t="shared" si="4"/>
        <v>0</v>
      </c>
    </row>
    <row r="27" spans="1:13" ht="12.75">
      <c r="A27">
        <v>18</v>
      </c>
      <c r="B27" s="12">
        <v>0.03966400280914906</v>
      </c>
      <c r="C27" s="11">
        <f t="shared" si="0"/>
        <v>1.936386739719396</v>
      </c>
      <c r="D27" s="3">
        <f t="shared" si="5"/>
        <v>12.459732784971234</v>
      </c>
      <c r="E27" s="10">
        <f t="shared" si="6"/>
        <v>0</v>
      </c>
      <c r="F27" s="3">
        <f t="shared" si="7"/>
        <v>12.459732784971234</v>
      </c>
      <c r="G27" s="12">
        <v>0.365374706315275</v>
      </c>
      <c r="H27" s="11">
        <f t="shared" si="1"/>
        <v>0.5034159296704617</v>
      </c>
      <c r="I27" s="3">
        <f t="shared" si="8"/>
        <v>12.963148714641695</v>
      </c>
      <c r="J27">
        <v>18</v>
      </c>
      <c r="K27">
        <f t="shared" si="2"/>
        <v>17</v>
      </c>
      <c r="L27">
        <f t="shared" si="3"/>
        <v>0</v>
      </c>
      <c r="M27" s="10">
        <f t="shared" si="4"/>
        <v>0</v>
      </c>
    </row>
    <row r="28" spans="1:13" ht="12.75">
      <c r="A28">
        <v>19</v>
      </c>
      <c r="B28" s="12">
        <v>0.6107574192002216</v>
      </c>
      <c r="C28" s="11">
        <f t="shared" si="0"/>
        <v>0.2958332527382623</v>
      </c>
      <c r="D28" s="3">
        <f t="shared" si="5"/>
        <v>12.755566037709496</v>
      </c>
      <c r="E28" s="10">
        <f t="shared" si="6"/>
        <v>0.20758267693219956</v>
      </c>
      <c r="F28" s="3">
        <f t="shared" si="7"/>
        <v>12.963148714641695</v>
      </c>
      <c r="G28" s="12">
        <v>0.16622815084000697</v>
      </c>
      <c r="H28" s="11">
        <f t="shared" si="1"/>
        <v>0.897197015800878</v>
      </c>
      <c r="I28" s="3">
        <f t="shared" si="8"/>
        <v>13.860345730442573</v>
      </c>
      <c r="J28">
        <v>19</v>
      </c>
      <c r="K28">
        <f t="shared" si="2"/>
        <v>17</v>
      </c>
      <c r="L28">
        <f t="shared" si="3"/>
        <v>1</v>
      </c>
      <c r="M28" s="10">
        <f t="shared" si="4"/>
        <v>0</v>
      </c>
    </row>
    <row r="29" spans="1:13" ht="12.75">
      <c r="A29">
        <v>20</v>
      </c>
      <c r="B29" s="12">
        <v>0.7800691082104427</v>
      </c>
      <c r="C29" s="11">
        <f t="shared" si="0"/>
        <v>0.149023657772084</v>
      </c>
      <c r="D29" s="3">
        <f t="shared" si="5"/>
        <v>12.90458969548158</v>
      </c>
      <c r="E29" s="10">
        <f t="shared" si="6"/>
        <v>0.9557560349609933</v>
      </c>
      <c r="F29" s="3">
        <f t="shared" si="7"/>
        <v>13.860345730442573</v>
      </c>
      <c r="G29" s="12">
        <v>0.3117350938994494</v>
      </c>
      <c r="H29" s="11">
        <f t="shared" si="1"/>
        <v>0.5828007549205773</v>
      </c>
      <c r="I29" s="3">
        <f t="shared" si="8"/>
        <v>14.44314648536315</v>
      </c>
      <c r="J29">
        <v>20</v>
      </c>
      <c r="K29">
        <f t="shared" si="2"/>
        <v>17</v>
      </c>
      <c r="L29">
        <f t="shared" si="3"/>
        <v>2</v>
      </c>
      <c r="M29" s="10">
        <f t="shared" si="4"/>
        <v>1</v>
      </c>
    </row>
    <row r="30" spans="1:13" ht="12.75">
      <c r="A30">
        <v>21</v>
      </c>
      <c r="B30" s="12">
        <v>0.3998082984324316</v>
      </c>
      <c r="C30" s="11">
        <f t="shared" si="0"/>
        <v>0.5500620604031646</v>
      </c>
      <c r="D30" s="3">
        <f t="shared" si="5"/>
        <v>13.454651755884743</v>
      </c>
      <c r="E30" s="10">
        <f t="shared" si="6"/>
        <v>0.9884947294784059</v>
      </c>
      <c r="F30" s="3">
        <f t="shared" si="7"/>
        <v>14.44314648536315</v>
      </c>
      <c r="G30" s="12">
        <v>0.846355087790756</v>
      </c>
      <c r="H30" s="11">
        <f t="shared" si="1"/>
        <v>0.08340814095752112</v>
      </c>
      <c r="I30" s="3">
        <f t="shared" si="8"/>
        <v>14.52655462632067</v>
      </c>
      <c r="J30">
        <v>21</v>
      </c>
      <c r="K30">
        <f t="shared" si="2"/>
        <v>18</v>
      </c>
      <c r="L30">
        <f t="shared" si="3"/>
        <v>2</v>
      </c>
      <c r="M30" s="10">
        <f t="shared" si="4"/>
        <v>1</v>
      </c>
    </row>
    <row r="31" spans="1:13" ht="12.75">
      <c r="A31">
        <v>22</v>
      </c>
      <c r="B31" s="12">
        <v>0.9620307797123493</v>
      </c>
      <c r="C31" s="11">
        <f t="shared" si="0"/>
        <v>0.023225299971176637</v>
      </c>
      <c r="D31" s="3">
        <f t="shared" si="5"/>
        <v>13.47787705585592</v>
      </c>
      <c r="E31" s="10">
        <f t="shared" si="6"/>
        <v>1.0486775704647506</v>
      </c>
      <c r="F31" s="3">
        <f t="shared" si="7"/>
        <v>14.52655462632067</v>
      </c>
      <c r="G31" s="12">
        <v>0.8761936898978746</v>
      </c>
      <c r="H31" s="11">
        <f t="shared" si="1"/>
        <v>0.06608405264849151</v>
      </c>
      <c r="I31" s="3">
        <f t="shared" si="8"/>
        <v>14.592638678969163</v>
      </c>
      <c r="J31">
        <v>22</v>
      </c>
      <c r="K31">
        <f t="shared" si="2"/>
        <v>18</v>
      </c>
      <c r="L31">
        <f t="shared" si="3"/>
        <v>3</v>
      </c>
      <c r="M31" s="10">
        <f t="shared" si="4"/>
        <v>2</v>
      </c>
    </row>
    <row r="32" spans="1:13" ht="12.75">
      <c r="A32">
        <v>23</v>
      </c>
      <c r="B32" s="12">
        <v>0.7047310808652636</v>
      </c>
      <c r="C32" s="11">
        <f t="shared" si="0"/>
        <v>0.2099633967119556</v>
      </c>
      <c r="D32" s="3">
        <f t="shared" si="5"/>
        <v>13.687840452567876</v>
      </c>
      <c r="E32" s="10">
        <f t="shared" si="6"/>
        <v>0.9047982264012866</v>
      </c>
      <c r="F32" s="3">
        <f t="shared" si="7"/>
        <v>14.592638678969163</v>
      </c>
      <c r="G32" s="12">
        <v>0.17614013517186589</v>
      </c>
      <c r="H32" s="11">
        <f t="shared" si="1"/>
        <v>0.8682376890967969</v>
      </c>
      <c r="I32" s="3">
        <f t="shared" si="8"/>
        <v>15.460876368065959</v>
      </c>
      <c r="J32">
        <v>23</v>
      </c>
      <c r="K32">
        <f t="shared" si="2"/>
        <v>18</v>
      </c>
      <c r="L32">
        <f t="shared" si="3"/>
        <v>4</v>
      </c>
      <c r="M32" s="10">
        <f t="shared" si="4"/>
        <v>3</v>
      </c>
    </row>
    <row r="33" spans="1:13" ht="12.75">
      <c r="A33">
        <v>24</v>
      </c>
      <c r="B33" s="12">
        <v>0.4109530587566619</v>
      </c>
      <c r="C33" s="11">
        <f t="shared" si="0"/>
        <v>0.5335657699677097</v>
      </c>
      <c r="D33" s="3">
        <f t="shared" si="5"/>
        <v>14.221406222535586</v>
      </c>
      <c r="E33" s="10">
        <f t="shared" si="6"/>
        <v>1.2394701455303725</v>
      </c>
      <c r="F33" s="3">
        <f t="shared" si="7"/>
        <v>15.460876368065959</v>
      </c>
      <c r="G33" s="12">
        <v>0.22876685065174684</v>
      </c>
      <c r="H33" s="11">
        <f t="shared" si="1"/>
        <v>0.7375259567441085</v>
      </c>
      <c r="I33" s="3">
        <f t="shared" si="8"/>
        <v>16.19840232481007</v>
      </c>
      <c r="J33">
        <v>24</v>
      </c>
      <c r="K33">
        <f t="shared" si="2"/>
        <v>19</v>
      </c>
      <c r="L33">
        <f t="shared" si="3"/>
        <v>4</v>
      </c>
      <c r="M33" s="10">
        <f t="shared" si="4"/>
        <v>3</v>
      </c>
    </row>
    <row r="34" spans="1:13" ht="12.75">
      <c r="A34">
        <v>25</v>
      </c>
      <c r="B34" s="12">
        <v>0.13185244016806053</v>
      </c>
      <c r="C34" s="11">
        <f t="shared" si="0"/>
        <v>1.2156431155209424</v>
      </c>
      <c r="D34" s="3">
        <f t="shared" si="5"/>
        <v>15.437049338056529</v>
      </c>
      <c r="E34" s="10">
        <f t="shared" si="6"/>
        <v>0.7613529867535398</v>
      </c>
      <c r="F34" s="3">
        <f t="shared" si="7"/>
        <v>16.19840232481007</v>
      </c>
      <c r="G34" s="12">
        <v>0.170214192229178</v>
      </c>
      <c r="H34" s="11">
        <f t="shared" si="1"/>
        <v>0.8853488403594543</v>
      </c>
      <c r="I34" s="3">
        <f t="shared" si="8"/>
        <v>17.083751165169524</v>
      </c>
      <c r="J34">
        <v>25</v>
      </c>
      <c r="K34">
        <f t="shared" si="2"/>
        <v>22</v>
      </c>
      <c r="L34">
        <f t="shared" si="3"/>
        <v>2</v>
      </c>
      <c r="M34" s="10">
        <f t="shared" si="4"/>
        <v>1</v>
      </c>
    </row>
    <row r="35" spans="1:13" ht="12.75">
      <c r="A35">
        <v>26</v>
      </c>
      <c r="B35" s="12">
        <v>0.8906647546257347</v>
      </c>
      <c r="C35" s="11">
        <f t="shared" si="0"/>
        <v>0.06947230784913484</v>
      </c>
      <c r="D35" s="3">
        <f t="shared" si="5"/>
        <v>15.506521645905664</v>
      </c>
      <c r="E35" s="10">
        <f t="shared" si="6"/>
        <v>1.5772295192638595</v>
      </c>
      <c r="F35" s="3">
        <f t="shared" si="7"/>
        <v>17.083751165169524</v>
      </c>
      <c r="G35" s="12">
        <v>0.7606722096404177</v>
      </c>
      <c r="H35" s="11">
        <f t="shared" si="1"/>
        <v>0.13677637513018082</v>
      </c>
      <c r="I35" s="3">
        <f t="shared" si="8"/>
        <v>17.220527540299706</v>
      </c>
      <c r="J35">
        <v>26</v>
      </c>
      <c r="K35">
        <f t="shared" si="2"/>
        <v>23</v>
      </c>
      <c r="L35">
        <f t="shared" si="3"/>
        <v>2</v>
      </c>
      <c r="M35" s="10">
        <f t="shared" si="4"/>
        <v>1</v>
      </c>
    </row>
    <row r="36" spans="1:13" ht="12.75">
      <c r="A36">
        <v>27</v>
      </c>
      <c r="B36" s="12">
        <v>0.9862022207584586</v>
      </c>
      <c r="C36" s="11">
        <f t="shared" si="0"/>
        <v>0.008336312016529254</v>
      </c>
      <c r="D36" s="3">
        <f t="shared" si="5"/>
        <v>15.514857957922194</v>
      </c>
      <c r="E36" s="10">
        <f t="shared" si="6"/>
        <v>1.7056695823775119</v>
      </c>
      <c r="F36" s="3">
        <f t="shared" si="7"/>
        <v>17.220527540299706</v>
      </c>
      <c r="G36" s="12">
        <v>0.03730790897881553</v>
      </c>
      <c r="H36" s="11">
        <f t="shared" si="1"/>
        <v>1.6442749689217317</v>
      </c>
      <c r="I36" s="3">
        <f t="shared" si="8"/>
        <v>18.864802509221438</v>
      </c>
      <c r="J36">
        <v>27</v>
      </c>
      <c r="K36">
        <f t="shared" si="2"/>
        <v>23</v>
      </c>
      <c r="L36">
        <f t="shared" si="3"/>
        <v>3</v>
      </c>
      <c r="M36" s="10">
        <f t="shared" si="4"/>
        <v>2</v>
      </c>
    </row>
    <row r="37" spans="1:13" ht="12.75">
      <c r="A37">
        <v>28</v>
      </c>
      <c r="B37" s="12">
        <v>0.828312779929631</v>
      </c>
      <c r="C37" s="11">
        <f t="shared" si="0"/>
        <v>0.1130186654337482</v>
      </c>
      <c r="D37" s="3">
        <f t="shared" si="5"/>
        <v>15.627876623355942</v>
      </c>
      <c r="E37" s="10">
        <f t="shared" si="6"/>
        <v>3.236925885865496</v>
      </c>
      <c r="F37" s="3">
        <f t="shared" si="7"/>
        <v>18.864802509221438</v>
      </c>
      <c r="G37" s="12">
        <v>0.5776941026500804</v>
      </c>
      <c r="H37" s="11">
        <f t="shared" si="1"/>
        <v>0.27435539228650213</v>
      </c>
      <c r="I37" s="3">
        <f t="shared" si="8"/>
        <v>19.13915790150794</v>
      </c>
      <c r="J37">
        <v>28</v>
      </c>
      <c r="K37">
        <f t="shared" si="2"/>
        <v>23</v>
      </c>
      <c r="L37">
        <f t="shared" si="3"/>
        <v>4</v>
      </c>
      <c r="M37" s="10">
        <f t="shared" si="4"/>
        <v>3</v>
      </c>
    </row>
    <row r="38" spans="1:13" ht="12.75">
      <c r="A38">
        <v>29</v>
      </c>
      <c r="B38" s="12">
        <v>0.2986839803246324</v>
      </c>
      <c r="C38" s="11">
        <f t="shared" si="0"/>
        <v>0.7250215119111381</v>
      </c>
      <c r="D38" s="3">
        <f t="shared" si="5"/>
        <v>16.35289813526708</v>
      </c>
      <c r="E38" s="10">
        <f t="shared" si="6"/>
        <v>2.7862597662408604</v>
      </c>
      <c r="F38" s="3">
        <f t="shared" si="7"/>
        <v>19.13915790150794</v>
      </c>
      <c r="G38" s="12">
        <v>0.04049886809843439</v>
      </c>
      <c r="H38" s="11">
        <f t="shared" si="1"/>
        <v>1.6032406267235033</v>
      </c>
      <c r="I38" s="3">
        <f t="shared" si="8"/>
        <v>20.742398528231444</v>
      </c>
      <c r="J38">
        <v>29</v>
      </c>
      <c r="K38">
        <f t="shared" si="2"/>
        <v>24</v>
      </c>
      <c r="L38">
        <f t="shared" si="3"/>
        <v>4</v>
      </c>
      <c r="M38" s="10">
        <f t="shared" si="4"/>
        <v>3</v>
      </c>
    </row>
    <row r="39" spans="1:13" ht="12.75">
      <c r="A39">
        <v>30</v>
      </c>
      <c r="B39" s="12">
        <v>0.8557843882866258</v>
      </c>
      <c r="C39" s="11">
        <f t="shared" si="0"/>
        <v>0.09344209044655974</v>
      </c>
      <c r="D39" s="3">
        <f t="shared" si="5"/>
        <v>16.446340225713637</v>
      </c>
      <c r="E39" s="10">
        <f t="shared" si="6"/>
        <v>4.296058302517807</v>
      </c>
      <c r="F39" s="3">
        <f t="shared" si="7"/>
        <v>20.742398528231444</v>
      </c>
      <c r="G39" s="12">
        <v>0.1290075481638857</v>
      </c>
      <c r="H39" s="11">
        <f t="shared" si="1"/>
        <v>1.0239421817169694</v>
      </c>
      <c r="I39" s="3">
        <f t="shared" si="8"/>
        <v>21.766340709948413</v>
      </c>
      <c r="J39">
        <v>30</v>
      </c>
      <c r="K39">
        <f t="shared" si="2"/>
        <v>24</v>
      </c>
      <c r="L39">
        <f t="shared" si="3"/>
        <v>5</v>
      </c>
      <c r="M39" s="10">
        <f t="shared" si="4"/>
        <v>4</v>
      </c>
    </row>
    <row r="40" spans="1:13" ht="12.75">
      <c r="A40">
        <v>31</v>
      </c>
      <c r="B40" s="12">
        <v>0.5816172209565089</v>
      </c>
      <c r="C40" s="11">
        <f t="shared" si="0"/>
        <v>0.3251656461471453</v>
      </c>
      <c r="D40" s="3">
        <f t="shared" si="5"/>
        <v>16.771505871860782</v>
      </c>
      <c r="E40" s="10">
        <f t="shared" si="6"/>
        <v>4.99483483808763</v>
      </c>
      <c r="F40" s="3">
        <f t="shared" si="7"/>
        <v>21.766340709948413</v>
      </c>
      <c r="G40" s="12">
        <v>0.26741720880710185</v>
      </c>
      <c r="H40" s="11">
        <f t="shared" si="1"/>
        <v>0.6594726301687772</v>
      </c>
      <c r="I40" s="3">
        <f t="shared" si="8"/>
        <v>22.42581334011719</v>
      </c>
      <c r="J40">
        <v>31</v>
      </c>
      <c r="K40">
        <f t="shared" si="2"/>
        <v>24</v>
      </c>
      <c r="L40">
        <f t="shared" si="3"/>
        <v>6</v>
      </c>
      <c r="M40" s="10">
        <f t="shared" si="4"/>
        <v>5</v>
      </c>
    </row>
    <row r="41" spans="1:13" ht="12.75">
      <c r="A41">
        <v>32</v>
      </c>
      <c r="B41" s="12">
        <v>0.30877449431613035</v>
      </c>
      <c r="C41" s="11">
        <f t="shared" si="0"/>
        <v>0.7050864362215707</v>
      </c>
      <c r="D41" s="3">
        <f t="shared" si="5"/>
        <v>17.476592308082353</v>
      </c>
      <c r="E41" s="10">
        <f t="shared" si="6"/>
        <v>4.949221032034838</v>
      </c>
      <c r="F41" s="3">
        <f t="shared" si="7"/>
        <v>22.42581334011719</v>
      </c>
      <c r="G41" s="12">
        <v>0.08067149633952209</v>
      </c>
      <c r="H41" s="11">
        <f t="shared" si="1"/>
        <v>1.2586849856541347</v>
      </c>
      <c r="I41" s="3">
        <f t="shared" si="8"/>
        <v>23.684498325771326</v>
      </c>
      <c r="J41">
        <v>32</v>
      </c>
      <c r="K41">
        <f t="shared" si="2"/>
        <v>26</v>
      </c>
      <c r="L41">
        <f t="shared" si="3"/>
        <v>5</v>
      </c>
      <c r="M41" s="10">
        <f t="shared" si="4"/>
        <v>4</v>
      </c>
    </row>
    <row r="42" spans="1:13" ht="12.75">
      <c r="A42">
        <v>33</v>
      </c>
      <c r="B42" s="12">
        <v>0.34931933159401996</v>
      </c>
      <c r="C42" s="11">
        <f t="shared" si="0"/>
        <v>0.6310612709324189</v>
      </c>
      <c r="D42" s="3">
        <f t="shared" si="5"/>
        <v>18.107653579014773</v>
      </c>
      <c r="E42" s="10">
        <f t="shared" si="6"/>
        <v>5.576844746756553</v>
      </c>
      <c r="F42" s="3">
        <f t="shared" si="7"/>
        <v>23.684498325771326</v>
      </c>
      <c r="G42" s="12">
        <v>0.2788136580485292</v>
      </c>
      <c r="H42" s="11">
        <f t="shared" si="1"/>
        <v>0.6386058062996862</v>
      </c>
      <c r="I42" s="3">
        <f t="shared" si="8"/>
        <v>24.323104132071013</v>
      </c>
      <c r="J42">
        <v>33</v>
      </c>
      <c r="K42">
        <f t="shared" si="2"/>
        <v>26</v>
      </c>
      <c r="L42">
        <f t="shared" si="3"/>
        <v>6</v>
      </c>
      <c r="M42" s="10">
        <f t="shared" si="4"/>
        <v>5</v>
      </c>
    </row>
    <row r="43" spans="1:13" ht="12.75">
      <c r="A43">
        <v>34</v>
      </c>
      <c r="B43" s="12">
        <v>0.6091567067266679</v>
      </c>
      <c r="C43" s="11">
        <f t="shared" si="0"/>
        <v>0.29740783576000723</v>
      </c>
      <c r="D43" s="3">
        <f t="shared" si="5"/>
        <v>18.40506141477478</v>
      </c>
      <c r="E43" s="10">
        <f t="shared" si="6"/>
        <v>5.918042717296231</v>
      </c>
      <c r="F43" s="3">
        <f t="shared" si="7"/>
        <v>24.323104132071013</v>
      </c>
      <c r="G43" s="12">
        <v>0.6932481422504648</v>
      </c>
      <c r="H43" s="11">
        <f t="shared" si="1"/>
        <v>0.18318363712918637</v>
      </c>
      <c r="I43" s="3">
        <f t="shared" si="8"/>
        <v>24.5062877692002</v>
      </c>
      <c r="J43">
        <v>34</v>
      </c>
      <c r="K43">
        <f t="shared" si="2"/>
        <v>26</v>
      </c>
      <c r="L43">
        <f t="shared" si="3"/>
        <v>7</v>
      </c>
      <c r="M43" s="10">
        <f t="shared" si="4"/>
        <v>6</v>
      </c>
    </row>
    <row r="44" spans="1:13" ht="12.75">
      <c r="A44">
        <v>35</v>
      </c>
      <c r="B44" s="12">
        <v>0.9336503150154218</v>
      </c>
      <c r="C44" s="11">
        <f t="shared" si="0"/>
        <v>0.041191983549034375</v>
      </c>
      <c r="D44" s="3">
        <f t="shared" si="5"/>
        <v>18.446253398323815</v>
      </c>
      <c r="E44" s="10">
        <f t="shared" si="6"/>
        <v>6.060034370876384</v>
      </c>
      <c r="F44" s="3">
        <f t="shared" si="7"/>
        <v>24.5062877692002</v>
      </c>
      <c r="G44" s="12">
        <v>0.40111315567805894</v>
      </c>
      <c r="H44" s="11">
        <f t="shared" si="1"/>
        <v>0.45675585387305107</v>
      </c>
      <c r="I44" s="3">
        <f t="shared" si="8"/>
        <v>24.96304362307325</v>
      </c>
      <c r="J44">
        <v>35</v>
      </c>
      <c r="K44">
        <f t="shared" si="2"/>
        <v>26</v>
      </c>
      <c r="L44">
        <f t="shared" si="3"/>
        <v>8</v>
      </c>
      <c r="M44" s="10">
        <f t="shared" si="4"/>
        <v>7</v>
      </c>
    </row>
    <row r="45" spans="1:13" ht="12.75">
      <c r="A45">
        <v>36</v>
      </c>
      <c r="B45" s="12">
        <v>0.8166261267751098</v>
      </c>
      <c r="C45" s="11">
        <f t="shared" si="0"/>
        <v>0.12154434361629154</v>
      </c>
      <c r="D45" s="3">
        <f t="shared" si="5"/>
        <v>18.567797741940108</v>
      </c>
      <c r="E45" s="10">
        <f t="shared" si="6"/>
        <v>6.3952458811331425</v>
      </c>
      <c r="F45" s="3">
        <f t="shared" si="7"/>
        <v>24.96304362307325</v>
      </c>
      <c r="G45" s="12">
        <v>0.6948517839707002</v>
      </c>
      <c r="H45" s="11">
        <f t="shared" si="1"/>
        <v>0.18202835831720296</v>
      </c>
      <c r="I45" s="3">
        <f t="shared" si="8"/>
        <v>25.145071981390455</v>
      </c>
      <c r="J45">
        <v>36</v>
      </c>
      <c r="K45">
        <f t="shared" si="2"/>
        <v>26</v>
      </c>
      <c r="L45">
        <f t="shared" si="3"/>
        <v>9</v>
      </c>
      <c r="M45" s="10">
        <f t="shared" si="4"/>
        <v>8</v>
      </c>
    </row>
    <row r="46" spans="1:13" ht="12.75">
      <c r="A46">
        <v>37</v>
      </c>
      <c r="B46" s="12">
        <v>0.9171823568879098</v>
      </c>
      <c r="C46" s="11">
        <f t="shared" si="0"/>
        <v>0.051869378413805206</v>
      </c>
      <c r="D46" s="3">
        <f t="shared" si="5"/>
        <v>18.619667120353913</v>
      </c>
      <c r="E46" s="10">
        <f t="shared" si="6"/>
        <v>6.525404861036542</v>
      </c>
      <c r="F46" s="3">
        <f t="shared" si="7"/>
        <v>25.145071981390455</v>
      </c>
      <c r="G46" s="12">
        <v>0.9218641451499996</v>
      </c>
      <c r="H46" s="11">
        <f t="shared" si="1"/>
        <v>0.04067870713790908</v>
      </c>
      <c r="I46" s="3">
        <f t="shared" si="8"/>
        <v>25.185750688528366</v>
      </c>
      <c r="J46">
        <v>37</v>
      </c>
      <c r="K46">
        <f t="shared" si="2"/>
        <v>26</v>
      </c>
      <c r="L46">
        <f t="shared" si="3"/>
        <v>10</v>
      </c>
      <c r="M46" s="10">
        <f t="shared" si="4"/>
        <v>9</v>
      </c>
    </row>
    <row r="47" spans="1:13" ht="12.75">
      <c r="A47">
        <v>38</v>
      </c>
      <c r="B47" s="12">
        <v>0.49542968824392286</v>
      </c>
      <c r="C47" s="11">
        <f t="shared" si="0"/>
        <v>0.42139790153919193</v>
      </c>
      <c r="D47" s="3">
        <f t="shared" si="5"/>
        <v>19.041065021893104</v>
      </c>
      <c r="E47" s="10">
        <f t="shared" si="6"/>
        <v>6.144685666635262</v>
      </c>
      <c r="F47" s="3">
        <f t="shared" si="7"/>
        <v>25.185750688528366</v>
      </c>
      <c r="G47" s="12">
        <v>0.1304072054625749</v>
      </c>
      <c r="H47" s="11">
        <f t="shared" si="1"/>
        <v>1.0185466872006683</v>
      </c>
      <c r="I47" s="3">
        <f t="shared" si="8"/>
        <v>26.204297375729034</v>
      </c>
      <c r="J47">
        <v>38</v>
      </c>
      <c r="K47">
        <f t="shared" si="2"/>
        <v>27</v>
      </c>
      <c r="L47">
        <f t="shared" si="3"/>
        <v>10</v>
      </c>
      <c r="M47" s="10">
        <f t="shared" si="4"/>
        <v>9</v>
      </c>
    </row>
    <row r="48" spans="1:13" ht="12.75">
      <c r="A48">
        <v>39</v>
      </c>
      <c r="B48" s="12">
        <v>0.11155097395137936</v>
      </c>
      <c r="C48" s="11">
        <f t="shared" si="0"/>
        <v>1.315964176240225</v>
      </c>
      <c r="D48" s="3">
        <f t="shared" si="5"/>
        <v>20.35702919813333</v>
      </c>
      <c r="E48" s="10">
        <f t="shared" si="6"/>
        <v>5.847268177595705</v>
      </c>
      <c r="F48" s="3">
        <f t="shared" si="7"/>
        <v>26.204297375729034</v>
      </c>
      <c r="G48" s="12">
        <v>0.9450592922725207</v>
      </c>
      <c r="H48" s="11">
        <f t="shared" si="1"/>
        <v>0.028253805155569273</v>
      </c>
      <c r="I48" s="3">
        <f t="shared" si="8"/>
        <v>26.232551180884602</v>
      </c>
      <c r="J48">
        <v>39</v>
      </c>
      <c r="K48">
        <f t="shared" si="2"/>
        <v>28</v>
      </c>
      <c r="L48">
        <f t="shared" si="3"/>
        <v>10</v>
      </c>
      <c r="M48" s="10">
        <f t="shared" si="4"/>
        <v>9</v>
      </c>
    </row>
    <row r="49" spans="1:13" ht="12.75">
      <c r="A49">
        <v>40</v>
      </c>
      <c r="B49" s="12">
        <v>0.16911393368627015</v>
      </c>
      <c r="C49" s="11">
        <f t="shared" si="0"/>
        <v>1.0663095764287962</v>
      </c>
      <c r="D49" s="3">
        <f t="shared" si="5"/>
        <v>21.423338774562126</v>
      </c>
      <c r="E49" s="10">
        <f t="shared" si="6"/>
        <v>4.809212406322477</v>
      </c>
      <c r="F49" s="3">
        <f t="shared" si="7"/>
        <v>26.232551180884602</v>
      </c>
      <c r="G49" s="12">
        <v>0.6639434677140494</v>
      </c>
      <c r="H49" s="11">
        <f t="shared" si="1"/>
        <v>0.2047791360575488</v>
      </c>
      <c r="I49" s="3">
        <f t="shared" si="8"/>
        <v>26.437330316942152</v>
      </c>
      <c r="J49">
        <v>40</v>
      </c>
      <c r="K49">
        <f t="shared" si="2"/>
        <v>29</v>
      </c>
      <c r="L49">
        <f t="shared" si="3"/>
        <v>10</v>
      </c>
      <c r="M49" s="10">
        <f t="shared" si="4"/>
        <v>9</v>
      </c>
    </row>
    <row r="50" spans="1:13" ht="12.75">
      <c r="A50">
        <v>41</v>
      </c>
      <c r="B50" s="12">
        <v>0.012618641878981318</v>
      </c>
      <c r="C50" s="11">
        <f t="shared" si="0"/>
        <v>2.6235480265335855</v>
      </c>
      <c r="D50" s="3">
        <f t="shared" si="5"/>
        <v>24.04688680109571</v>
      </c>
      <c r="E50" s="10">
        <f t="shared" si="6"/>
        <v>2.3904435158464423</v>
      </c>
      <c r="F50" s="3">
        <f t="shared" si="7"/>
        <v>26.437330316942152</v>
      </c>
      <c r="G50" s="12">
        <v>0.8034883402957009</v>
      </c>
      <c r="H50" s="11">
        <f t="shared" si="1"/>
        <v>0.10939630252698788</v>
      </c>
      <c r="I50" s="3">
        <f t="shared" si="8"/>
        <v>26.54672661946914</v>
      </c>
      <c r="J50">
        <v>41</v>
      </c>
      <c r="K50">
        <f t="shared" si="2"/>
        <v>32</v>
      </c>
      <c r="L50">
        <f t="shared" si="3"/>
        <v>8</v>
      </c>
      <c r="M50" s="10">
        <f t="shared" si="4"/>
        <v>7</v>
      </c>
    </row>
    <row r="51" spans="1:13" ht="12.75">
      <c r="A51">
        <v>42</v>
      </c>
      <c r="B51" s="12">
        <v>0.799895211199888</v>
      </c>
      <c r="C51" s="11">
        <f t="shared" si="0"/>
        <v>0.13396472753625902</v>
      </c>
      <c r="D51" s="3">
        <f t="shared" si="5"/>
        <v>24.18085152863197</v>
      </c>
      <c r="E51" s="10">
        <f t="shared" si="6"/>
        <v>2.3658750908371715</v>
      </c>
      <c r="F51" s="3">
        <f t="shared" si="7"/>
        <v>26.54672661946914</v>
      </c>
      <c r="G51" s="12">
        <v>0.10868855935289412</v>
      </c>
      <c r="H51" s="11">
        <f t="shared" si="1"/>
        <v>1.1096343700687503</v>
      </c>
      <c r="I51" s="3">
        <f t="shared" si="8"/>
        <v>27.65636098953789</v>
      </c>
      <c r="J51">
        <v>42</v>
      </c>
      <c r="K51">
        <f t="shared" si="2"/>
        <v>32</v>
      </c>
      <c r="L51">
        <f t="shared" si="3"/>
        <v>9</v>
      </c>
      <c r="M51" s="10">
        <f t="shared" si="4"/>
        <v>8</v>
      </c>
    </row>
    <row r="52" spans="1:13" ht="12.75">
      <c r="A52">
        <v>43</v>
      </c>
      <c r="B52" s="12">
        <v>0.693946096794049</v>
      </c>
      <c r="C52" s="11">
        <f t="shared" si="0"/>
        <v>0.21921659509044383</v>
      </c>
      <c r="D52" s="3">
        <f t="shared" si="5"/>
        <v>24.400068123722413</v>
      </c>
      <c r="E52" s="10">
        <f t="shared" si="6"/>
        <v>3.256292865815478</v>
      </c>
      <c r="F52" s="3">
        <f t="shared" si="7"/>
        <v>27.65636098953789</v>
      </c>
      <c r="G52" s="12">
        <v>0.09101518555013732</v>
      </c>
      <c r="H52" s="11">
        <f t="shared" si="1"/>
        <v>1.1983644561049502</v>
      </c>
      <c r="I52" s="3">
        <f t="shared" si="8"/>
        <v>28.854725445642842</v>
      </c>
      <c r="J52">
        <v>43</v>
      </c>
      <c r="K52">
        <f t="shared" si="2"/>
        <v>33</v>
      </c>
      <c r="L52">
        <f t="shared" si="3"/>
        <v>9</v>
      </c>
      <c r="M52" s="10">
        <f t="shared" si="4"/>
        <v>8</v>
      </c>
    </row>
    <row r="53" spans="1:13" ht="12.75">
      <c r="A53">
        <v>44</v>
      </c>
      <c r="B53" s="12">
        <v>0.9089678527027449</v>
      </c>
      <c r="C53" s="11">
        <f t="shared" si="0"/>
        <v>0.05726733059614285</v>
      </c>
      <c r="D53" s="3">
        <f t="shared" si="5"/>
        <v>24.457335454318557</v>
      </c>
      <c r="E53" s="10">
        <f t="shared" si="6"/>
        <v>4.397389991324285</v>
      </c>
      <c r="F53" s="3">
        <f t="shared" si="7"/>
        <v>28.854725445642842</v>
      </c>
      <c r="G53" s="12">
        <v>0.6984292146183151</v>
      </c>
      <c r="H53" s="11">
        <f t="shared" si="1"/>
        <v>0.17946072227469465</v>
      </c>
      <c r="I53" s="3">
        <f t="shared" si="8"/>
        <v>29.034186167917536</v>
      </c>
      <c r="J53">
        <v>44</v>
      </c>
      <c r="K53">
        <f t="shared" si="2"/>
        <v>33</v>
      </c>
      <c r="L53">
        <f t="shared" si="3"/>
        <v>10</v>
      </c>
      <c r="M53" s="10">
        <f t="shared" si="4"/>
        <v>9</v>
      </c>
    </row>
    <row r="54" spans="1:13" ht="12.75">
      <c r="A54">
        <v>45</v>
      </c>
      <c r="B54" s="12">
        <v>0.8188618806489687</v>
      </c>
      <c r="C54" s="11">
        <f t="shared" si="0"/>
        <v>0.11990391194838096</v>
      </c>
      <c r="D54" s="3">
        <f t="shared" si="5"/>
        <v>24.577239366266937</v>
      </c>
      <c r="E54" s="10">
        <f t="shared" si="6"/>
        <v>4.456946801650599</v>
      </c>
      <c r="F54" s="3">
        <f t="shared" si="7"/>
        <v>29.034186167917536</v>
      </c>
      <c r="G54" s="12">
        <v>0.4299832673765449</v>
      </c>
      <c r="H54" s="11">
        <f t="shared" si="1"/>
        <v>0.42200449206473245</v>
      </c>
      <c r="I54" s="3">
        <f t="shared" si="8"/>
        <v>29.45619065998227</v>
      </c>
      <c r="J54">
        <v>45</v>
      </c>
      <c r="K54">
        <f t="shared" si="2"/>
        <v>34</v>
      </c>
      <c r="L54">
        <f t="shared" si="3"/>
        <v>10</v>
      </c>
      <c r="M54" s="10">
        <f t="shared" si="4"/>
        <v>9</v>
      </c>
    </row>
    <row r="55" spans="1:13" ht="12.75">
      <c r="A55">
        <v>46</v>
      </c>
      <c r="B55" s="12">
        <v>0.5909906932480364</v>
      </c>
      <c r="C55" s="11">
        <f t="shared" si="0"/>
        <v>0.31557300549916967</v>
      </c>
      <c r="D55" s="3">
        <f t="shared" si="5"/>
        <v>24.892812371766105</v>
      </c>
      <c r="E55" s="10">
        <f t="shared" si="6"/>
        <v>4.563378288216164</v>
      </c>
      <c r="F55" s="3">
        <f t="shared" si="7"/>
        <v>29.45619065998227</v>
      </c>
      <c r="G55" s="12">
        <v>0.02881180823434626</v>
      </c>
      <c r="H55" s="11">
        <f t="shared" si="1"/>
        <v>1.773484983866791</v>
      </c>
      <c r="I55" s="3">
        <f t="shared" si="8"/>
        <v>31.22967564384906</v>
      </c>
      <c r="J55">
        <v>46</v>
      </c>
      <c r="K55">
        <f t="shared" si="2"/>
        <v>34</v>
      </c>
      <c r="L55">
        <f t="shared" si="3"/>
        <v>11</v>
      </c>
      <c r="M55" s="10">
        <f t="shared" si="4"/>
        <v>10</v>
      </c>
    </row>
    <row r="56" spans="1:13" ht="12.75">
      <c r="A56">
        <v>47</v>
      </c>
      <c r="B56" s="12">
        <v>0.3242733019926485</v>
      </c>
      <c r="C56" s="11">
        <f t="shared" si="0"/>
        <v>0.6757011564528803</v>
      </c>
      <c r="D56" s="3">
        <f t="shared" si="5"/>
        <v>25.568513528218986</v>
      </c>
      <c r="E56" s="10">
        <f t="shared" si="6"/>
        <v>5.6611621156300735</v>
      </c>
      <c r="F56" s="3">
        <f t="shared" si="7"/>
        <v>31.22967564384906</v>
      </c>
      <c r="G56" s="12">
        <v>0.21199573398299254</v>
      </c>
      <c r="H56" s="11">
        <f t="shared" si="1"/>
        <v>0.7755945636171613</v>
      </c>
      <c r="I56" s="3">
        <f t="shared" si="8"/>
        <v>32.00527020746622</v>
      </c>
      <c r="J56">
        <v>47</v>
      </c>
      <c r="K56">
        <f t="shared" si="2"/>
        <v>37</v>
      </c>
      <c r="L56">
        <f t="shared" si="3"/>
        <v>9</v>
      </c>
      <c r="M56" s="10">
        <f t="shared" si="4"/>
        <v>8</v>
      </c>
    </row>
    <row r="57" spans="1:13" ht="12.75">
      <c r="A57">
        <v>48</v>
      </c>
      <c r="B57" s="12">
        <v>0.037248840781472836</v>
      </c>
      <c r="C57" s="11">
        <f t="shared" si="0"/>
        <v>1.974080672760759</v>
      </c>
      <c r="D57" s="3">
        <f t="shared" si="5"/>
        <v>27.542594200979746</v>
      </c>
      <c r="E57" s="10">
        <f t="shared" si="6"/>
        <v>4.462676006486472</v>
      </c>
      <c r="F57" s="3">
        <f t="shared" si="7"/>
        <v>32.00527020746622</v>
      </c>
      <c r="G57" s="12">
        <v>0.4166401885621449</v>
      </c>
      <c r="H57" s="11">
        <f t="shared" si="1"/>
        <v>0.4377661434119885</v>
      </c>
      <c r="I57" s="3">
        <f t="shared" si="8"/>
        <v>32.44303635087821</v>
      </c>
      <c r="J57">
        <v>48</v>
      </c>
      <c r="K57">
        <f t="shared" si="2"/>
        <v>41</v>
      </c>
      <c r="L57">
        <f t="shared" si="3"/>
        <v>6</v>
      </c>
      <c r="M57" s="10">
        <f t="shared" si="4"/>
        <v>5</v>
      </c>
    </row>
    <row r="58" spans="1:13" ht="12.75">
      <c r="A58">
        <v>49</v>
      </c>
      <c r="B58" s="12">
        <v>0.8826306775328678</v>
      </c>
      <c r="C58" s="11">
        <f t="shared" si="0"/>
        <v>0.07490905476746129</v>
      </c>
      <c r="D58" s="3">
        <f t="shared" si="5"/>
        <v>27.617503255747206</v>
      </c>
      <c r="E58" s="10">
        <f t="shared" si="6"/>
        <v>4.825533095131004</v>
      </c>
      <c r="F58" s="3">
        <f t="shared" si="7"/>
        <v>32.44303635087821</v>
      </c>
      <c r="G58" s="12">
        <v>0.3273610019657114</v>
      </c>
      <c r="H58" s="11">
        <f t="shared" si="1"/>
        <v>0.5583458677389312</v>
      </c>
      <c r="I58" s="3">
        <f t="shared" si="8"/>
        <v>33.00138221861714</v>
      </c>
      <c r="J58">
        <v>49</v>
      </c>
      <c r="K58">
        <f t="shared" si="2"/>
        <v>41</v>
      </c>
      <c r="L58">
        <f t="shared" si="3"/>
        <v>7</v>
      </c>
      <c r="M58" s="10">
        <f t="shared" si="4"/>
        <v>6</v>
      </c>
    </row>
    <row r="59" spans="1:13" ht="12.75">
      <c r="A59">
        <v>50</v>
      </c>
      <c r="B59" s="12">
        <v>0.955899084710258</v>
      </c>
      <c r="C59" s="11">
        <f t="shared" si="0"/>
        <v>0.027061758857451188</v>
      </c>
      <c r="D59" s="3">
        <f t="shared" si="5"/>
        <v>27.644565014604655</v>
      </c>
      <c r="E59" s="10">
        <f t="shared" si="6"/>
        <v>5.356817204012483</v>
      </c>
      <c r="F59" s="3">
        <f t="shared" si="7"/>
        <v>33.00138221861714</v>
      </c>
      <c r="G59" s="12">
        <v>0.10043092520847785</v>
      </c>
      <c r="H59" s="11">
        <f t="shared" si="1"/>
        <v>1.1491425495740857</v>
      </c>
      <c r="I59" s="3">
        <f t="shared" si="8"/>
        <v>34.150524768191225</v>
      </c>
      <c r="J59">
        <v>50</v>
      </c>
      <c r="K59">
        <f t="shared" si="2"/>
        <v>41</v>
      </c>
      <c r="L59">
        <f t="shared" si="3"/>
        <v>8</v>
      </c>
      <c r="M59" s="10">
        <f t="shared" si="4"/>
        <v>7</v>
      </c>
    </row>
    <row r="60" spans="1:13" ht="12.75">
      <c r="A60">
        <v>51</v>
      </c>
      <c r="B60" s="12">
        <v>0.7053842215203936</v>
      </c>
      <c r="C60" s="11">
        <f t="shared" si="0"/>
        <v>0.20940757773681262</v>
      </c>
      <c r="D60" s="3">
        <f t="shared" si="5"/>
        <v>27.853972592341467</v>
      </c>
      <c r="E60" s="10">
        <f t="shared" si="6"/>
        <v>6.296552175849758</v>
      </c>
      <c r="F60" s="3">
        <f t="shared" si="7"/>
        <v>34.150524768191225</v>
      </c>
      <c r="G60" s="12">
        <v>0.49963763482974244</v>
      </c>
      <c r="H60" s="11">
        <f t="shared" si="1"/>
        <v>0.3469360868222235</v>
      </c>
      <c r="I60" s="3">
        <f t="shared" si="8"/>
        <v>34.49746085501345</v>
      </c>
      <c r="J60">
        <v>51</v>
      </c>
      <c r="K60">
        <f t="shared" si="2"/>
        <v>42</v>
      </c>
      <c r="L60">
        <f t="shared" si="3"/>
        <v>8</v>
      </c>
      <c r="M60" s="10">
        <f t="shared" si="4"/>
        <v>7</v>
      </c>
    </row>
    <row r="61" spans="1:13" ht="12.75">
      <c r="A61">
        <v>52</v>
      </c>
      <c r="B61" s="12">
        <v>0.36804621093752754</v>
      </c>
      <c r="C61" s="11">
        <f t="shared" si="0"/>
        <v>0.5997280652982343</v>
      </c>
      <c r="D61" s="3">
        <f t="shared" si="5"/>
        <v>28.4537006576397</v>
      </c>
      <c r="E61" s="10">
        <f t="shared" si="6"/>
        <v>6.04376019737375</v>
      </c>
      <c r="F61" s="3">
        <f t="shared" si="7"/>
        <v>34.49746085501345</v>
      </c>
      <c r="G61" s="12">
        <v>0.7708633003135139</v>
      </c>
      <c r="H61" s="11">
        <f t="shared" si="1"/>
        <v>0.13012211146846267</v>
      </c>
      <c r="I61" s="3">
        <f t="shared" si="8"/>
        <v>34.62758296648191</v>
      </c>
      <c r="J61">
        <v>52</v>
      </c>
      <c r="K61">
        <f t="shared" si="2"/>
        <v>42</v>
      </c>
      <c r="L61">
        <f t="shared" si="3"/>
        <v>9</v>
      </c>
      <c r="M61" s="10">
        <f t="shared" si="4"/>
        <v>8</v>
      </c>
    </row>
    <row r="62" spans="1:13" ht="12.75">
      <c r="A62">
        <v>53</v>
      </c>
      <c r="B62" s="12">
        <v>0.17742859486638296</v>
      </c>
      <c r="C62" s="11">
        <f t="shared" si="0"/>
        <v>1.037512220068121</v>
      </c>
      <c r="D62" s="3">
        <f t="shared" si="5"/>
        <v>29.49121287770782</v>
      </c>
      <c r="E62" s="10">
        <f t="shared" si="6"/>
        <v>5.13637008877409</v>
      </c>
      <c r="F62" s="3">
        <f t="shared" si="7"/>
        <v>34.62758296648191</v>
      </c>
      <c r="G62" s="12">
        <v>0.00043236604251539745</v>
      </c>
      <c r="H62" s="11">
        <f t="shared" si="1"/>
        <v>3.8731190039280756</v>
      </c>
      <c r="I62" s="3">
        <f t="shared" si="8"/>
        <v>38.500701970409985</v>
      </c>
      <c r="J62">
        <v>53</v>
      </c>
      <c r="K62">
        <f t="shared" si="2"/>
        <v>45</v>
      </c>
      <c r="L62">
        <f t="shared" si="3"/>
        <v>7</v>
      </c>
      <c r="M62" s="10">
        <f t="shared" si="4"/>
        <v>6</v>
      </c>
    </row>
    <row r="63" spans="1:13" ht="12.75">
      <c r="A63">
        <v>54</v>
      </c>
      <c r="B63" s="12">
        <v>0.6585426877319094</v>
      </c>
      <c r="C63" s="11">
        <f t="shared" si="0"/>
        <v>0.25063556051223035</v>
      </c>
      <c r="D63" s="3">
        <f t="shared" si="5"/>
        <v>29.74184843822005</v>
      </c>
      <c r="E63" s="10">
        <f t="shared" si="6"/>
        <v>8.758853532189935</v>
      </c>
      <c r="F63" s="3">
        <f t="shared" si="7"/>
        <v>38.500701970409985</v>
      </c>
      <c r="G63" s="12">
        <v>0.038030967716736086</v>
      </c>
      <c r="H63" s="11">
        <f t="shared" si="1"/>
        <v>1.634677255612439</v>
      </c>
      <c r="I63" s="3">
        <f t="shared" si="8"/>
        <v>40.13537922602242</v>
      </c>
      <c r="J63">
        <v>54</v>
      </c>
      <c r="K63">
        <f t="shared" si="2"/>
        <v>45</v>
      </c>
      <c r="L63">
        <f t="shared" si="3"/>
        <v>8</v>
      </c>
      <c r="M63" s="10">
        <f t="shared" si="4"/>
        <v>7</v>
      </c>
    </row>
    <row r="64" spans="1:13" ht="12.75">
      <c r="A64">
        <v>55</v>
      </c>
      <c r="B64" s="12">
        <v>0.07358272498798879</v>
      </c>
      <c r="C64" s="11">
        <f t="shared" si="0"/>
        <v>1.5656069973805522</v>
      </c>
      <c r="D64" s="3">
        <f t="shared" si="5"/>
        <v>31.307455435600602</v>
      </c>
      <c r="E64" s="10">
        <f t="shared" si="6"/>
        <v>8.82792379042182</v>
      </c>
      <c r="F64" s="3">
        <f t="shared" si="7"/>
        <v>40.13537922602242</v>
      </c>
      <c r="G64" s="12">
        <v>0.09455713031879309</v>
      </c>
      <c r="H64" s="11">
        <f t="shared" si="1"/>
        <v>1.179275536756675</v>
      </c>
      <c r="I64" s="3">
        <f t="shared" si="8"/>
        <v>41.3146547627791</v>
      </c>
      <c r="J64">
        <v>55</v>
      </c>
      <c r="K64">
        <f t="shared" si="2"/>
        <v>46</v>
      </c>
      <c r="L64">
        <f t="shared" si="3"/>
        <v>8</v>
      </c>
      <c r="M64" s="10">
        <f t="shared" si="4"/>
        <v>7</v>
      </c>
    </row>
    <row r="65" spans="1:13" ht="12.75">
      <c r="A65">
        <v>56</v>
      </c>
      <c r="B65" s="12">
        <v>0.16324178840940284</v>
      </c>
      <c r="C65" s="11">
        <f t="shared" si="0"/>
        <v>1.0875136876792912</v>
      </c>
      <c r="D65" s="3">
        <f t="shared" si="5"/>
        <v>32.39496912327989</v>
      </c>
      <c r="E65" s="10">
        <f t="shared" si="6"/>
        <v>8.919685639499207</v>
      </c>
      <c r="F65" s="3">
        <f t="shared" si="7"/>
        <v>41.3146547627791</v>
      </c>
      <c r="G65" s="12">
        <v>0.03651441127055399</v>
      </c>
      <c r="H65" s="11">
        <f t="shared" si="1"/>
        <v>1.6550241334940172</v>
      </c>
      <c r="I65" s="3">
        <f t="shared" si="8"/>
        <v>42.969678896273116</v>
      </c>
      <c r="J65">
        <v>56</v>
      </c>
      <c r="K65">
        <f t="shared" si="2"/>
        <v>47</v>
      </c>
      <c r="L65">
        <f t="shared" si="3"/>
        <v>8</v>
      </c>
      <c r="M65" s="10">
        <f t="shared" si="4"/>
        <v>7</v>
      </c>
    </row>
    <row r="66" spans="1:13" ht="12.75">
      <c r="A66">
        <v>57</v>
      </c>
      <c r="B66" s="12">
        <v>0.17670316646871687</v>
      </c>
      <c r="C66" s="11">
        <f t="shared" si="0"/>
        <v>1.0399703878742124</v>
      </c>
      <c r="D66" s="3">
        <f t="shared" si="5"/>
        <v>33.434939511154106</v>
      </c>
      <c r="E66" s="10">
        <f t="shared" si="6"/>
        <v>9.53473938511901</v>
      </c>
      <c r="F66" s="3">
        <f t="shared" si="7"/>
        <v>42.969678896273116</v>
      </c>
      <c r="G66" s="12">
        <v>0.48938329123970914</v>
      </c>
      <c r="H66" s="11">
        <f t="shared" si="1"/>
        <v>0.35730463493644254</v>
      </c>
      <c r="I66" s="3">
        <f t="shared" si="8"/>
        <v>43.32698353120956</v>
      </c>
      <c r="J66">
        <v>57</v>
      </c>
      <c r="K66">
        <f t="shared" si="2"/>
        <v>49</v>
      </c>
      <c r="L66">
        <f t="shared" si="3"/>
        <v>7</v>
      </c>
      <c r="M66" s="10">
        <f t="shared" si="4"/>
        <v>6</v>
      </c>
    </row>
    <row r="67" spans="1:13" ht="12.75">
      <c r="A67">
        <v>58</v>
      </c>
      <c r="B67" s="12">
        <v>0.7015672893661851</v>
      </c>
      <c r="C67" s="11">
        <f t="shared" si="0"/>
        <v>0.2126630771527632</v>
      </c>
      <c r="D67" s="3">
        <f t="shared" si="5"/>
        <v>33.64760258830687</v>
      </c>
      <c r="E67" s="10">
        <f t="shared" si="6"/>
        <v>9.67938094290269</v>
      </c>
      <c r="F67" s="3">
        <f t="shared" si="7"/>
        <v>43.32698353120956</v>
      </c>
      <c r="G67" s="12">
        <v>0.5991433772199701</v>
      </c>
      <c r="H67" s="11">
        <f t="shared" si="1"/>
        <v>0.2561271742703616</v>
      </c>
      <c r="I67" s="3">
        <f t="shared" si="8"/>
        <v>43.58311070547992</v>
      </c>
      <c r="J67">
        <v>58</v>
      </c>
      <c r="K67">
        <f t="shared" si="2"/>
        <v>49</v>
      </c>
      <c r="L67">
        <f t="shared" si="3"/>
        <v>8</v>
      </c>
      <c r="M67" s="10">
        <f t="shared" si="4"/>
        <v>7</v>
      </c>
    </row>
    <row r="68" spans="1:13" ht="12.75">
      <c r="A68">
        <v>59</v>
      </c>
      <c r="B68" s="12">
        <v>0.04826362944746787</v>
      </c>
      <c r="C68" s="11">
        <f t="shared" si="0"/>
        <v>1.8186462092944033</v>
      </c>
      <c r="D68" s="3">
        <f t="shared" si="5"/>
        <v>35.46624879760127</v>
      </c>
      <c r="E68" s="10">
        <f t="shared" si="6"/>
        <v>8.11686190787865</v>
      </c>
      <c r="F68" s="3">
        <f t="shared" si="7"/>
        <v>43.58311070547992</v>
      </c>
      <c r="G68" s="12">
        <v>0.7314337447076731</v>
      </c>
      <c r="H68" s="11">
        <f t="shared" si="1"/>
        <v>0.15637431859319376</v>
      </c>
      <c r="I68" s="3">
        <f t="shared" si="8"/>
        <v>43.73948502407311</v>
      </c>
      <c r="J68">
        <v>59</v>
      </c>
      <c r="K68">
        <f t="shared" si="2"/>
        <v>52</v>
      </c>
      <c r="L68">
        <f t="shared" si="3"/>
        <v>6</v>
      </c>
      <c r="M68" s="10">
        <f t="shared" si="4"/>
        <v>5</v>
      </c>
    </row>
    <row r="69" spans="1:13" ht="12.75">
      <c r="A69">
        <v>60</v>
      </c>
      <c r="B69" s="12">
        <v>0.5793716096856638</v>
      </c>
      <c r="C69" s="11">
        <f t="shared" si="0"/>
        <v>0.3274867166126209</v>
      </c>
      <c r="D69" s="3">
        <f t="shared" si="5"/>
        <v>35.793735514213886</v>
      </c>
      <c r="E69" s="10">
        <f t="shared" si="6"/>
        <v>7.945749509859226</v>
      </c>
      <c r="F69" s="3">
        <f t="shared" si="7"/>
        <v>43.73948502407311</v>
      </c>
      <c r="G69" s="12">
        <v>0.45274816204639823</v>
      </c>
      <c r="H69" s="11">
        <f t="shared" si="1"/>
        <v>0.39620962087996686</v>
      </c>
      <c r="I69" s="3">
        <f t="shared" si="8"/>
        <v>44.13569464495308</v>
      </c>
      <c r="J69">
        <v>60</v>
      </c>
      <c r="K69">
        <f t="shared" si="2"/>
        <v>52</v>
      </c>
      <c r="L69">
        <f t="shared" si="3"/>
        <v>7</v>
      </c>
      <c r="M69" s="10">
        <f t="shared" si="4"/>
        <v>6</v>
      </c>
    </row>
    <row r="70" spans="1:13" ht="12.75">
      <c r="A70">
        <v>61</v>
      </c>
      <c r="B70" s="12">
        <v>0.11494133250723682</v>
      </c>
      <c r="C70" s="11">
        <f t="shared" si="0"/>
        <v>1.2980000597410397</v>
      </c>
      <c r="D70" s="3">
        <f t="shared" si="5"/>
        <v>37.09173557395493</v>
      </c>
      <c r="E70" s="10">
        <f t="shared" si="6"/>
        <v>7.043959070998149</v>
      </c>
      <c r="F70" s="3">
        <f t="shared" si="7"/>
        <v>44.13569464495308</v>
      </c>
      <c r="G70" s="12">
        <v>0.43124555064212444</v>
      </c>
      <c r="H70" s="11">
        <f t="shared" si="1"/>
        <v>0.42053881402069365</v>
      </c>
      <c r="I70" s="3">
        <f t="shared" si="8"/>
        <v>44.55623345897377</v>
      </c>
      <c r="J70">
        <v>61</v>
      </c>
      <c r="K70">
        <f t="shared" si="2"/>
        <v>52</v>
      </c>
      <c r="L70">
        <f t="shared" si="3"/>
        <v>8</v>
      </c>
      <c r="M70" s="10">
        <f t="shared" si="4"/>
        <v>7</v>
      </c>
    </row>
    <row r="71" spans="1:13" ht="12.75">
      <c r="A71">
        <v>62</v>
      </c>
      <c r="B71" s="12">
        <v>0.14402049788581195</v>
      </c>
      <c r="C71" s="11">
        <f t="shared" si="0"/>
        <v>1.162679785864307</v>
      </c>
      <c r="D71" s="3">
        <f t="shared" si="5"/>
        <v>38.254415359819234</v>
      </c>
      <c r="E71" s="10">
        <f t="shared" si="6"/>
        <v>6.301818099154538</v>
      </c>
      <c r="F71" s="3">
        <f t="shared" si="7"/>
        <v>44.55623345897377</v>
      </c>
      <c r="G71" s="12">
        <v>0.9654569302380214</v>
      </c>
      <c r="H71" s="11">
        <f t="shared" si="1"/>
        <v>0.01757689343645855</v>
      </c>
      <c r="I71" s="3">
        <f t="shared" si="8"/>
        <v>44.57381035241023</v>
      </c>
      <c r="J71">
        <v>62</v>
      </c>
      <c r="K71">
        <f t="shared" si="2"/>
        <v>52</v>
      </c>
      <c r="L71">
        <f t="shared" si="3"/>
        <v>9</v>
      </c>
      <c r="M71" s="10">
        <f t="shared" si="4"/>
        <v>8</v>
      </c>
    </row>
    <row r="72" spans="1:13" ht="12.75">
      <c r="A72">
        <v>63</v>
      </c>
      <c r="B72" s="12">
        <v>0.7542358662359689</v>
      </c>
      <c r="C72" s="11">
        <f t="shared" si="0"/>
        <v>0.16923008397032047</v>
      </c>
      <c r="D72" s="3">
        <f t="shared" si="5"/>
        <v>38.42364544378955</v>
      </c>
      <c r="E72" s="10">
        <f t="shared" si="6"/>
        <v>6.150164908620674</v>
      </c>
      <c r="F72" s="3">
        <f t="shared" si="7"/>
        <v>44.57381035241023</v>
      </c>
      <c r="G72" s="12">
        <v>0.5569455549096578</v>
      </c>
      <c r="H72" s="11">
        <f t="shared" si="1"/>
        <v>0.2926438954263837</v>
      </c>
      <c r="I72" s="3">
        <f t="shared" si="8"/>
        <v>44.866454247836614</v>
      </c>
      <c r="J72">
        <v>63</v>
      </c>
      <c r="K72">
        <f t="shared" si="2"/>
        <v>52</v>
      </c>
      <c r="L72">
        <f t="shared" si="3"/>
        <v>10</v>
      </c>
      <c r="M72" s="10">
        <f t="shared" si="4"/>
        <v>9</v>
      </c>
    </row>
    <row r="73" spans="1:13" ht="12.75">
      <c r="A73">
        <v>64</v>
      </c>
      <c r="B73" s="12">
        <v>0.6432440844868272</v>
      </c>
      <c r="C73" s="11">
        <f t="shared" si="0"/>
        <v>0.2647386144911969</v>
      </c>
      <c r="D73" s="3">
        <f t="shared" si="5"/>
        <v>38.68838405828075</v>
      </c>
      <c r="E73" s="10">
        <f t="shared" si="6"/>
        <v>6.178070189555868</v>
      </c>
      <c r="F73" s="3">
        <f t="shared" si="7"/>
        <v>44.866454247836614</v>
      </c>
      <c r="G73" s="12">
        <v>0.09788534374834823</v>
      </c>
      <c r="H73" s="11">
        <f t="shared" si="1"/>
        <v>1.1619792235013258</v>
      </c>
      <c r="I73" s="3">
        <f t="shared" si="8"/>
        <v>46.02843347133794</v>
      </c>
      <c r="J73">
        <v>64</v>
      </c>
      <c r="K73">
        <f t="shared" si="2"/>
        <v>53</v>
      </c>
      <c r="L73">
        <f t="shared" si="3"/>
        <v>10</v>
      </c>
      <c r="M73" s="10">
        <f t="shared" si="4"/>
        <v>9</v>
      </c>
    </row>
    <row r="74" spans="1:13" ht="12.75">
      <c r="A74">
        <v>65</v>
      </c>
      <c r="B74" s="12">
        <v>0.9349917736529392</v>
      </c>
      <c r="C74" s="11">
        <f t="shared" si="0"/>
        <v>0.04033052877858321</v>
      </c>
      <c r="D74" s="3">
        <f t="shared" si="5"/>
        <v>38.72871458705933</v>
      </c>
      <c r="E74" s="10">
        <f t="shared" si="6"/>
        <v>7.299718884278612</v>
      </c>
      <c r="F74" s="3">
        <f t="shared" si="7"/>
        <v>46.02843347133794</v>
      </c>
      <c r="G74" s="12">
        <v>0.2670604950785842</v>
      </c>
      <c r="H74" s="11">
        <f t="shared" si="1"/>
        <v>0.6601400364588584</v>
      </c>
      <c r="I74" s="3">
        <f t="shared" si="8"/>
        <v>46.6885735077968</v>
      </c>
      <c r="J74">
        <v>65</v>
      </c>
      <c r="K74">
        <f t="shared" si="2"/>
        <v>53</v>
      </c>
      <c r="L74">
        <f t="shared" si="3"/>
        <v>11</v>
      </c>
      <c r="M74" s="10">
        <f t="shared" si="4"/>
        <v>10</v>
      </c>
    </row>
    <row r="75" spans="1:13" ht="12.75">
      <c r="A75">
        <v>66</v>
      </c>
      <c r="B75" s="12">
        <v>0.8390042447482131</v>
      </c>
      <c r="C75" s="11">
        <f aca="true" t="shared" si="9" ref="C75:C138">-LN(B75)*$D$2</f>
        <v>0.10532370793984618</v>
      </c>
      <c r="D75" s="3">
        <f t="shared" si="5"/>
        <v>38.834038294999175</v>
      </c>
      <c r="E75" s="10">
        <f t="shared" si="6"/>
        <v>7.854535212797622</v>
      </c>
      <c r="F75" s="3">
        <f t="shared" si="7"/>
        <v>46.6885735077968</v>
      </c>
      <c r="G75" s="12">
        <v>0.220973632336376</v>
      </c>
      <c r="H75" s="11">
        <f aca="true" t="shared" si="10" ref="H75:H138">-LN(G75)*$I$2</f>
        <v>0.7548559476388013</v>
      </c>
      <c r="I75" s="3">
        <f t="shared" si="8"/>
        <v>47.4434294554356</v>
      </c>
      <c r="J75">
        <v>66</v>
      </c>
      <c r="K75">
        <f aca="true" t="shared" si="11" ref="K75:K138">VLOOKUP(D75,$I$9:$J$209,2)</f>
        <v>53</v>
      </c>
      <c r="L75">
        <f aca="true" t="shared" si="12" ref="L75:L138">J75-K75-1</f>
        <v>12</v>
      </c>
      <c r="M75" s="10">
        <f aca="true" t="shared" si="13" ref="M75:M138">IF(L75=0,0,L75-1)</f>
        <v>11</v>
      </c>
    </row>
    <row r="76" spans="1:13" ht="12.75">
      <c r="A76">
        <v>67</v>
      </c>
      <c r="B76" s="12">
        <v>0.6931551266311131</v>
      </c>
      <c r="C76" s="11">
        <f t="shared" si="9"/>
        <v>0.21990087413394258</v>
      </c>
      <c r="D76" s="3">
        <f aca="true" t="shared" si="14" ref="D76:D139">C76+D75</f>
        <v>39.053939169133116</v>
      </c>
      <c r="E76" s="10">
        <f aca="true" t="shared" si="15" ref="E76:E139">IF(D76&gt;I75,0,I75-D76)</f>
        <v>8.389490286302483</v>
      </c>
      <c r="F76" s="3">
        <f aca="true" t="shared" si="16" ref="F76:F139">D76+E76</f>
        <v>47.4434294554356</v>
      </c>
      <c r="G76" s="12">
        <v>0.04826715011242766</v>
      </c>
      <c r="H76" s="11">
        <f t="shared" si="10"/>
        <v>1.5155020358036675</v>
      </c>
      <c r="I76" s="3">
        <f aca="true" t="shared" si="17" ref="I76:I139">F76+H76</f>
        <v>48.95893149123927</v>
      </c>
      <c r="J76">
        <v>67</v>
      </c>
      <c r="K76">
        <f t="shared" si="11"/>
        <v>53</v>
      </c>
      <c r="L76">
        <f t="shared" si="12"/>
        <v>13</v>
      </c>
      <c r="M76" s="10">
        <f t="shared" si="13"/>
        <v>12</v>
      </c>
    </row>
    <row r="77" spans="1:13" ht="12.75">
      <c r="A77">
        <v>68</v>
      </c>
      <c r="B77" s="12">
        <v>0.11364459409973815</v>
      </c>
      <c r="C77" s="11">
        <f t="shared" si="9"/>
        <v>1.304807577617551</v>
      </c>
      <c r="D77" s="3">
        <f t="shared" si="14"/>
        <v>40.35874674675067</v>
      </c>
      <c r="E77" s="10">
        <f t="shared" si="15"/>
        <v>8.600184744488601</v>
      </c>
      <c r="F77" s="3">
        <f t="shared" si="16"/>
        <v>48.95893149123927</v>
      </c>
      <c r="G77" s="12">
        <v>0.6499016266877464</v>
      </c>
      <c r="H77" s="11">
        <f t="shared" si="10"/>
        <v>0.21546713555167962</v>
      </c>
      <c r="I77" s="3">
        <f t="shared" si="17"/>
        <v>49.174398626790946</v>
      </c>
      <c r="J77">
        <v>68</v>
      </c>
      <c r="K77">
        <f t="shared" si="11"/>
        <v>54</v>
      </c>
      <c r="L77">
        <f t="shared" si="12"/>
        <v>13</v>
      </c>
      <c r="M77" s="10">
        <f t="shared" si="13"/>
        <v>12</v>
      </c>
    </row>
    <row r="78" spans="1:13" ht="12.75">
      <c r="A78">
        <v>69</v>
      </c>
      <c r="B78" s="12">
        <v>0.25131768730560644</v>
      </c>
      <c r="C78" s="11">
        <f t="shared" si="9"/>
        <v>0.8286224722078452</v>
      </c>
      <c r="D78" s="3">
        <f t="shared" si="14"/>
        <v>41.187369218958516</v>
      </c>
      <c r="E78" s="10">
        <f t="shared" si="15"/>
        <v>7.987029407832431</v>
      </c>
      <c r="F78" s="3">
        <f t="shared" si="16"/>
        <v>49.174398626790946</v>
      </c>
      <c r="G78" s="12">
        <v>0.8417779843613102</v>
      </c>
      <c r="H78" s="11">
        <f t="shared" si="10"/>
        <v>0.08611948801954453</v>
      </c>
      <c r="I78" s="3">
        <f t="shared" si="17"/>
        <v>49.26051811481049</v>
      </c>
      <c r="J78">
        <v>69</v>
      </c>
      <c r="K78">
        <f t="shared" si="11"/>
        <v>54</v>
      </c>
      <c r="L78">
        <f t="shared" si="12"/>
        <v>14</v>
      </c>
      <c r="M78" s="10">
        <f t="shared" si="13"/>
        <v>13</v>
      </c>
    </row>
    <row r="79" spans="1:13" ht="12.75">
      <c r="A79">
        <v>70</v>
      </c>
      <c r="B79" s="12">
        <v>0.625228071091187</v>
      </c>
      <c r="C79" s="11">
        <f t="shared" si="9"/>
        <v>0.2817832692387985</v>
      </c>
      <c r="D79" s="3">
        <f t="shared" si="14"/>
        <v>41.46915248819732</v>
      </c>
      <c r="E79" s="10">
        <f t="shared" si="15"/>
        <v>7.791365626613171</v>
      </c>
      <c r="F79" s="3">
        <f t="shared" si="16"/>
        <v>49.26051811481049</v>
      </c>
      <c r="G79" s="12">
        <v>0.8066282484035003</v>
      </c>
      <c r="H79" s="11">
        <f t="shared" si="10"/>
        <v>0.10744618778987</v>
      </c>
      <c r="I79" s="3">
        <f t="shared" si="17"/>
        <v>49.367964302600356</v>
      </c>
      <c r="J79">
        <v>70</v>
      </c>
      <c r="K79">
        <f t="shared" si="11"/>
        <v>55</v>
      </c>
      <c r="L79">
        <f t="shared" si="12"/>
        <v>14</v>
      </c>
      <c r="M79" s="10">
        <f t="shared" si="13"/>
        <v>13</v>
      </c>
    </row>
    <row r="80" spans="1:13" ht="12.75">
      <c r="A80">
        <v>71</v>
      </c>
      <c r="B80" s="12">
        <v>0.8194134588697608</v>
      </c>
      <c r="C80" s="11">
        <f t="shared" si="9"/>
        <v>0.11949989323797627</v>
      </c>
      <c r="D80" s="3">
        <f t="shared" si="14"/>
        <v>41.588652381435296</v>
      </c>
      <c r="E80" s="10">
        <f t="shared" si="15"/>
        <v>7.7793119211650605</v>
      </c>
      <c r="F80" s="3">
        <f t="shared" si="16"/>
        <v>49.367964302600356</v>
      </c>
      <c r="G80" s="12">
        <v>0.1420846475666595</v>
      </c>
      <c r="H80" s="11">
        <f t="shared" si="10"/>
        <v>0.9756661446796394</v>
      </c>
      <c r="I80" s="3">
        <f t="shared" si="17"/>
        <v>50.34363044728</v>
      </c>
      <c r="J80">
        <v>71</v>
      </c>
      <c r="K80">
        <f t="shared" si="11"/>
        <v>55</v>
      </c>
      <c r="L80">
        <f t="shared" si="12"/>
        <v>15</v>
      </c>
      <c r="M80" s="10">
        <f t="shared" si="13"/>
        <v>14</v>
      </c>
    </row>
    <row r="81" spans="1:13" ht="12.75">
      <c r="A81">
        <v>72</v>
      </c>
      <c r="B81" s="12">
        <v>0.060489342904619825</v>
      </c>
      <c r="C81" s="11">
        <f t="shared" si="9"/>
        <v>1.6831728478790977</v>
      </c>
      <c r="D81" s="3">
        <f t="shared" si="14"/>
        <v>43.271825229314395</v>
      </c>
      <c r="E81" s="10">
        <f t="shared" si="15"/>
        <v>7.071805217965604</v>
      </c>
      <c r="F81" s="3">
        <f t="shared" si="16"/>
        <v>50.34363044728</v>
      </c>
      <c r="G81" s="12">
        <v>0.13670197687374053</v>
      </c>
      <c r="H81" s="11">
        <f t="shared" si="10"/>
        <v>0.9949760369770805</v>
      </c>
      <c r="I81" s="3">
        <f t="shared" si="17"/>
        <v>51.33860648425708</v>
      </c>
      <c r="J81">
        <v>72</v>
      </c>
      <c r="K81">
        <f t="shared" si="11"/>
        <v>56</v>
      </c>
      <c r="L81">
        <f t="shared" si="12"/>
        <v>15</v>
      </c>
      <c r="M81" s="10">
        <f t="shared" si="13"/>
        <v>14</v>
      </c>
    </row>
    <row r="82" spans="1:13" ht="12.75">
      <c r="A82">
        <v>73</v>
      </c>
      <c r="B82" s="12">
        <v>0.7595661399594269</v>
      </c>
      <c r="C82" s="11">
        <f t="shared" si="9"/>
        <v>0.16500472631018775</v>
      </c>
      <c r="D82" s="3">
        <f t="shared" si="14"/>
        <v>43.43682995562458</v>
      </c>
      <c r="E82" s="10">
        <f t="shared" si="15"/>
        <v>7.901776528632496</v>
      </c>
      <c r="F82" s="3">
        <f t="shared" si="16"/>
        <v>51.33860648425708</v>
      </c>
      <c r="G82" s="12">
        <v>0.9531363154632064</v>
      </c>
      <c r="H82" s="11">
        <f t="shared" si="10"/>
        <v>0.023998673647717437</v>
      </c>
      <c r="I82" s="3">
        <f t="shared" si="17"/>
        <v>51.362605157904795</v>
      </c>
      <c r="J82">
        <v>73</v>
      </c>
      <c r="K82">
        <f t="shared" si="11"/>
        <v>57</v>
      </c>
      <c r="L82">
        <f t="shared" si="12"/>
        <v>15</v>
      </c>
      <c r="M82" s="10">
        <f t="shared" si="13"/>
        <v>14</v>
      </c>
    </row>
    <row r="83" spans="1:13" ht="12.75">
      <c r="A83">
        <v>74</v>
      </c>
      <c r="B83" s="12">
        <v>0.4993413047781239</v>
      </c>
      <c r="C83" s="11">
        <f t="shared" si="9"/>
        <v>0.4166792637152161</v>
      </c>
      <c r="D83" s="3">
        <f t="shared" si="14"/>
        <v>43.8535092193398</v>
      </c>
      <c r="E83" s="10">
        <f t="shared" si="15"/>
        <v>7.509095938564997</v>
      </c>
      <c r="F83" s="3">
        <f t="shared" si="16"/>
        <v>51.362605157904795</v>
      </c>
      <c r="G83" s="12">
        <v>0.11640797355662369</v>
      </c>
      <c r="H83" s="11">
        <f t="shared" si="10"/>
        <v>1.0753271223426726</v>
      </c>
      <c r="I83" s="3">
        <f t="shared" si="17"/>
        <v>52.437932280247466</v>
      </c>
      <c r="J83">
        <v>74</v>
      </c>
      <c r="K83">
        <f t="shared" si="11"/>
        <v>59</v>
      </c>
      <c r="L83">
        <f t="shared" si="12"/>
        <v>14</v>
      </c>
      <c r="M83" s="10">
        <f t="shared" si="13"/>
        <v>13</v>
      </c>
    </row>
    <row r="84" spans="1:13" ht="12.75">
      <c r="A84">
        <v>75</v>
      </c>
      <c r="B84" s="12">
        <v>0.7394091463438448</v>
      </c>
      <c r="C84" s="11">
        <f t="shared" si="9"/>
        <v>0.18114231756138352</v>
      </c>
      <c r="D84" s="3">
        <f t="shared" si="14"/>
        <v>44.03465153690118</v>
      </c>
      <c r="E84" s="10">
        <f t="shared" si="15"/>
        <v>8.403280743346286</v>
      </c>
      <c r="F84" s="3">
        <f t="shared" si="16"/>
        <v>52.437932280247466</v>
      </c>
      <c r="G84" s="12">
        <v>0.5852944429537628</v>
      </c>
      <c r="H84" s="11">
        <f t="shared" si="10"/>
        <v>0.26782011854273524</v>
      </c>
      <c r="I84" s="3">
        <f t="shared" si="17"/>
        <v>52.7057523987902</v>
      </c>
      <c r="J84">
        <v>75</v>
      </c>
      <c r="K84">
        <f t="shared" si="11"/>
        <v>59</v>
      </c>
      <c r="L84">
        <f t="shared" si="12"/>
        <v>15</v>
      </c>
      <c r="M84" s="10">
        <f t="shared" si="13"/>
        <v>14</v>
      </c>
    </row>
    <row r="85" spans="1:13" ht="12.75">
      <c r="A85">
        <v>76</v>
      </c>
      <c r="B85" s="12">
        <v>0.905419060208237</v>
      </c>
      <c r="C85" s="11">
        <f t="shared" si="9"/>
        <v>0.05961443550174254</v>
      </c>
      <c r="D85" s="3">
        <f t="shared" si="14"/>
        <v>44.09426597240292</v>
      </c>
      <c r="E85" s="10">
        <f t="shared" si="15"/>
        <v>8.61148642638728</v>
      </c>
      <c r="F85" s="3">
        <f t="shared" si="16"/>
        <v>52.7057523987902</v>
      </c>
      <c r="G85" s="12">
        <v>0.0624895466526445</v>
      </c>
      <c r="H85" s="11">
        <f t="shared" si="10"/>
        <v>1.3863779948929527</v>
      </c>
      <c r="I85" s="3">
        <f t="shared" si="17"/>
        <v>54.092130393683156</v>
      </c>
      <c r="J85">
        <v>76</v>
      </c>
      <c r="K85">
        <f t="shared" si="11"/>
        <v>59</v>
      </c>
      <c r="L85">
        <f t="shared" si="12"/>
        <v>16</v>
      </c>
      <c r="M85" s="10">
        <f t="shared" si="13"/>
        <v>15</v>
      </c>
    </row>
    <row r="86" spans="1:13" ht="12.75">
      <c r="A86">
        <v>77</v>
      </c>
      <c r="B86" s="12">
        <v>0.5386502040465122</v>
      </c>
      <c r="C86" s="11">
        <f t="shared" si="9"/>
        <v>0.371213334498641</v>
      </c>
      <c r="D86" s="3">
        <f t="shared" si="14"/>
        <v>44.465479306901564</v>
      </c>
      <c r="E86" s="10">
        <f t="shared" si="15"/>
        <v>9.626651086781592</v>
      </c>
      <c r="F86" s="3">
        <f t="shared" si="16"/>
        <v>54.092130393683156</v>
      </c>
      <c r="G86" s="12">
        <v>0.3610910615011602</v>
      </c>
      <c r="H86" s="11">
        <f t="shared" si="10"/>
        <v>0.5093125522663817</v>
      </c>
      <c r="I86" s="3">
        <f t="shared" si="17"/>
        <v>54.601442945949536</v>
      </c>
      <c r="J86">
        <v>77</v>
      </c>
      <c r="K86">
        <f t="shared" si="11"/>
        <v>60</v>
      </c>
      <c r="L86">
        <f t="shared" si="12"/>
        <v>16</v>
      </c>
      <c r="M86" s="10">
        <f t="shared" si="13"/>
        <v>15</v>
      </c>
    </row>
    <row r="87" spans="1:13" ht="12.75">
      <c r="A87">
        <v>78</v>
      </c>
      <c r="B87" s="12">
        <v>0.585581032248137</v>
      </c>
      <c r="C87" s="11">
        <f t="shared" si="9"/>
        <v>0.32109042428775797</v>
      </c>
      <c r="D87" s="3">
        <f t="shared" si="14"/>
        <v>44.786569731189324</v>
      </c>
      <c r="E87" s="10">
        <f t="shared" si="15"/>
        <v>9.814873214760212</v>
      </c>
      <c r="F87" s="3">
        <f t="shared" si="16"/>
        <v>54.601442945949536</v>
      </c>
      <c r="G87" s="12">
        <v>0.6942929027815605</v>
      </c>
      <c r="H87" s="11">
        <f t="shared" si="10"/>
        <v>0.18243067869795476</v>
      </c>
      <c r="I87" s="3">
        <f t="shared" si="17"/>
        <v>54.78387362464749</v>
      </c>
      <c r="J87">
        <v>78</v>
      </c>
      <c r="K87">
        <f t="shared" si="11"/>
        <v>62</v>
      </c>
      <c r="L87">
        <f t="shared" si="12"/>
        <v>15</v>
      </c>
      <c r="M87" s="10">
        <f t="shared" si="13"/>
        <v>14</v>
      </c>
    </row>
    <row r="88" spans="1:13" ht="12.75">
      <c r="A88">
        <v>79</v>
      </c>
      <c r="B88" s="12">
        <v>0.4793461208838965</v>
      </c>
      <c r="C88" s="11">
        <f t="shared" si="9"/>
        <v>0.44119941116537065</v>
      </c>
      <c r="D88" s="3">
        <f t="shared" si="14"/>
        <v>45.227769142354695</v>
      </c>
      <c r="E88" s="10">
        <f t="shared" si="15"/>
        <v>9.556104482292795</v>
      </c>
      <c r="F88" s="3">
        <f t="shared" si="16"/>
        <v>54.78387362464749</v>
      </c>
      <c r="G88" s="12">
        <v>0.6369201870717465</v>
      </c>
      <c r="H88" s="11">
        <f t="shared" si="10"/>
        <v>0.22555546314042835</v>
      </c>
      <c r="I88" s="3">
        <f t="shared" si="17"/>
        <v>55.00942908778792</v>
      </c>
      <c r="J88">
        <v>79</v>
      </c>
      <c r="K88">
        <f t="shared" si="11"/>
        <v>63</v>
      </c>
      <c r="L88">
        <f t="shared" si="12"/>
        <v>15</v>
      </c>
      <c r="M88" s="10">
        <f t="shared" si="13"/>
        <v>14</v>
      </c>
    </row>
    <row r="89" spans="1:13" ht="12.75">
      <c r="A89">
        <v>80</v>
      </c>
      <c r="B89" s="12">
        <v>0.7289186481991003</v>
      </c>
      <c r="C89" s="11">
        <f t="shared" si="9"/>
        <v>0.1897158881350431</v>
      </c>
      <c r="D89" s="3">
        <f t="shared" si="14"/>
        <v>45.417485030489736</v>
      </c>
      <c r="E89" s="10">
        <f t="shared" si="15"/>
        <v>9.591944057298186</v>
      </c>
      <c r="F89" s="3">
        <f t="shared" si="16"/>
        <v>55.00942908778792</v>
      </c>
      <c r="G89" s="12">
        <v>0.7846385432790202</v>
      </c>
      <c r="H89" s="11">
        <f t="shared" si="10"/>
        <v>0.12126606083152451</v>
      </c>
      <c r="I89" s="3">
        <f t="shared" si="17"/>
        <v>55.130695148619445</v>
      </c>
      <c r="J89">
        <v>80</v>
      </c>
      <c r="K89">
        <f t="shared" si="11"/>
        <v>63</v>
      </c>
      <c r="L89">
        <f t="shared" si="12"/>
        <v>16</v>
      </c>
      <c r="M89" s="10">
        <f t="shared" si="13"/>
        <v>15</v>
      </c>
    </row>
    <row r="90" spans="1:13" ht="12.75">
      <c r="A90">
        <v>81</v>
      </c>
      <c r="B90" s="12">
        <v>0.6335470348444505</v>
      </c>
      <c r="C90" s="11">
        <f t="shared" si="9"/>
        <v>0.27385262158295687</v>
      </c>
      <c r="D90" s="3">
        <f t="shared" si="14"/>
        <v>45.69133765207269</v>
      </c>
      <c r="E90" s="10">
        <f t="shared" si="15"/>
        <v>9.439357496546755</v>
      </c>
      <c r="F90" s="3">
        <f t="shared" si="16"/>
        <v>55.130695148619445</v>
      </c>
      <c r="G90" s="12">
        <v>0.6616956692755347</v>
      </c>
      <c r="H90" s="11">
        <f t="shared" si="10"/>
        <v>0.20647477141567</v>
      </c>
      <c r="I90" s="3">
        <f t="shared" si="17"/>
        <v>55.337169920035116</v>
      </c>
      <c r="J90">
        <v>81</v>
      </c>
      <c r="K90">
        <f t="shared" si="11"/>
        <v>63</v>
      </c>
      <c r="L90">
        <f t="shared" si="12"/>
        <v>17</v>
      </c>
      <c r="M90" s="10">
        <f t="shared" si="13"/>
        <v>16</v>
      </c>
    </row>
    <row r="91" spans="1:13" ht="12.75">
      <c r="A91">
        <v>82</v>
      </c>
      <c r="B91" s="12">
        <v>0.5992846590296783</v>
      </c>
      <c r="C91" s="11">
        <f t="shared" si="9"/>
        <v>0.307211141996407</v>
      </c>
      <c r="D91" s="3">
        <f t="shared" si="14"/>
        <v>45.998548794069094</v>
      </c>
      <c r="E91" s="10">
        <f t="shared" si="15"/>
        <v>9.338621125966021</v>
      </c>
      <c r="F91" s="3">
        <f t="shared" si="16"/>
        <v>55.337169920035116</v>
      </c>
      <c r="G91" s="12">
        <v>0.004260799371307744</v>
      </c>
      <c r="H91" s="11">
        <f t="shared" si="10"/>
        <v>2.7291492452286246</v>
      </c>
      <c r="I91" s="3">
        <f t="shared" si="17"/>
        <v>58.06631916526374</v>
      </c>
      <c r="J91">
        <v>82</v>
      </c>
      <c r="K91">
        <f t="shared" si="11"/>
        <v>63</v>
      </c>
      <c r="L91">
        <f t="shared" si="12"/>
        <v>18</v>
      </c>
      <c r="M91" s="10">
        <f t="shared" si="13"/>
        <v>17</v>
      </c>
    </row>
    <row r="92" spans="1:13" ht="12.75">
      <c r="A92">
        <v>83</v>
      </c>
      <c r="B92" s="12">
        <v>0.8893085159889738</v>
      </c>
      <c r="C92" s="11">
        <f t="shared" si="9"/>
        <v>0.07038663993823469</v>
      </c>
      <c r="D92" s="3">
        <f t="shared" si="14"/>
        <v>46.06893543400733</v>
      </c>
      <c r="E92" s="10">
        <f t="shared" si="15"/>
        <v>11.997383731256413</v>
      </c>
      <c r="F92" s="3">
        <f t="shared" si="16"/>
        <v>58.06631916526374</v>
      </c>
      <c r="G92" s="12">
        <v>0.5169449853082444</v>
      </c>
      <c r="H92" s="11">
        <f t="shared" si="10"/>
        <v>0.32990941076592395</v>
      </c>
      <c r="I92" s="3">
        <f t="shared" si="17"/>
        <v>58.396228576029664</v>
      </c>
      <c r="J92">
        <v>83</v>
      </c>
      <c r="K92">
        <f t="shared" si="11"/>
        <v>64</v>
      </c>
      <c r="L92">
        <f t="shared" si="12"/>
        <v>18</v>
      </c>
      <c r="M92" s="10">
        <f t="shared" si="13"/>
        <v>17</v>
      </c>
    </row>
    <row r="93" spans="1:13" ht="12.75">
      <c r="A93">
        <v>84</v>
      </c>
      <c r="B93" s="12">
        <v>0.909590765483264</v>
      </c>
      <c r="C93" s="11">
        <f t="shared" si="9"/>
        <v>0.05685629332828595</v>
      </c>
      <c r="D93" s="3">
        <f t="shared" si="14"/>
        <v>46.12579172733562</v>
      </c>
      <c r="E93" s="10">
        <f t="shared" si="15"/>
        <v>12.270436848694047</v>
      </c>
      <c r="F93" s="3">
        <f t="shared" si="16"/>
        <v>58.396228576029664</v>
      </c>
      <c r="G93" s="12">
        <v>0.9558176745599498</v>
      </c>
      <c r="H93" s="11">
        <f t="shared" si="10"/>
        <v>0.022594050553516633</v>
      </c>
      <c r="I93" s="3">
        <f t="shared" si="17"/>
        <v>58.41882262658318</v>
      </c>
      <c r="J93">
        <v>84</v>
      </c>
      <c r="K93">
        <f t="shared" si="11"/>
        <v>64</v>
      </c>
      <c r="L93">
        <f t="shared" si="12"/>
        <v>19</v>
      </c>
      <c r="M93" s="10">
        <f t="shared" si="13"/>
        <v>18</v>
      </c>
    </row>
    <row r="94" spans="1:13" ht="12.75">
      <c r="A94">
        <v>85</v>
      </c>
      <c r="B94" s="12">
        <v>0.1396810537066966</v>
      </c>
      <c r="C94" s="11">
        <f t="shared" si="9"/>
        <v>1.1810361859200647</v>
      </c>
      <c r="D94" s="3">
        <f t="shared" si="14"/>
        <v>47.30682791325568</v>
      </c>
      <c r="E94" s="10">
        <f t="shared" si="15"/>
        <v>11.111994713327498</v>
      </c>
      <c r="F94" s="3">
        <f t="shared" si="16"/>
        <v>58.41882262658318</v>
      </c>
      <c r="G94" s="12">
        <v>0.6820649814829205</v>
      </c>
      <c r="H94" s="11">
        <f t="shared" si="10"/>
        <v>0.19131517245542665</v>
      </c>
      <c r="I94" s="3">
        <f t="shared" si="17"/>
        <v>58.610137799038604</v>
      </c>
      <c r="J94">
        <v>85</v>
      </c>
      <c r="K94">
        <f t="shared" si="11"/>
        <v>65</v>
      </c>
      <c r="L94">
        <f t="shared" si="12"/>
        <v>19</v>
      </c>
      <c r="M94" s="10">
        <f t="shared" si="13"/>
        <v>18</v>
      </c>
    </row>
    <row r="95" spans="1:13" ht="12.75">
      <c r="A95">
        <v>86</v>
      </c>
      <c r="B95" s="12">
        <v>0.0029528878448763507</v>
      </c>
      <c r="C95" s="11">
        <f t="shared" si="9"/>
        <v>3.4949829942022816</v>
      </c>
      <c r="D95" s="3">
        <f t="shared" si="14"/>
        <v>50.80181090745796</v>
      </c>
      <c r="E95" s="10">
        <f t="shared" si="15"/>
        <v>7.808326891580641</v>
      </c>
      <c r="F95" s="3">
        <f t="shared" si="16"/>
        <v>58.610137799038604</v>
      </c>
      <c r="G95" s="12">
        <v>0.16230263304684023</v>
      </c>
      <c r="H95" s="11">
        <f t="shared" si="10"/>
        <v>0.9091462906304197</v>
      </c>
      <c r="I95" s="3">
        <f t="shared" si="17"/>
        <v>59.51928408966902</v>
      </c>
      <c r="J95">
        <v>86</v>
      </c>
      <c r="K95">
        <f t="shared" si="11"/>
        <v>71</v>
      </c>
      <c r="L95">
        <f t="shared" si="12"/>
        <v>14</v>
      </c>
      <c r="M95" s="10">
        <f t="shared" si="13"/>
        <v>13</v>
      </c>
    </row>
    <row r="96" spans="1:13" ht="12.75">
      <c r="A96">
        <v>87</v>
      </c>
      <c r="B96" s="12">
        <v>0.9846332663280875</v>
      </c>
      <c r="C96" s="11">
        <f t="shared" si="9"/>
        <v>0.009291615351847487</v>
      </c>
      <c r="D96" s="3">
        <f t="shared" si="14"/>
        <v>50.81110252280981</v>
      </c>
      <c r="E96" s="10">
        <f t="shared" si="15"/>
        <v>8.70818156685921</v>
      </c>
      <c r="F96" s="3">
        <f t="shared" si="16"/>
        <v>59.51928408966902</v>
      </c>
      <c r="G96" s="12">
        <v>0.48556513201273876</v>
      </c>
      <c r="H96" s="11">
        <f t="shared" si="10"/>
        <v>0.36122092287125623</v>
      </c>
      <c r="I96" s="3">
        <f t="shared" si="17"/>
        <v>59.880505012540276</v>
      </c>
      <c r="J96">
        <v>87</v>
      </c>
      <c r="K96">
        <f t="shared" si="11"/>
        <v>71</v>
      </c>
      <c r="L96">
        <f t="shared" si="12"/>
        <v>15</v>
      </c>
      <c r="M96" s="10">
        <f t="shared" si="13"/>
        <v>14</v>
      </c>
    </row>
    <row r="97" spans="1:13" ht="12.75">
      <c r="A97">
        <v>88</v>
      </c>
      <c r="B97" s="12">
        <v>0.8758944564563937</v>
      </c>
      <c r="C97" s="11">
        <f t="shared" si="9"/>
        <v>0.07950580728103956</v>
      </c>
      <c r="D97" s="3">
        <f t="shared" si="14"/>
        <v>50.89060833009085</v>
      </c>
      <c r="E97" s="10">
        <f t="shared" si="15"/>
        <v>8.989896682449427</v>
      </c>
      <c r="F97" s="3">
        <f t="shared" si="16"/>
        <v>59.880505012540276</v>
      </c>
      <c r="G97" s="12">
        <v>0.574338169564931</v>
      </c>
      <c r="H97" s="11">
        <f t="shared" si="10"/>
        <v>0.27726845527859695</v>
      </c>
      <c r="I97" s="3">
        <f t="shared" si="17"/>
        <v>60.15777346781887</v>
      </c>
      <c r="J97">
        <v>88</v>
      </c>
      <c r="K97">
        <f t="shared" si="11"/>
        <v>71</v>
      </c>
      <c r="L97">
        <f t="shared" si="12"/>
        <v>16</v>
      </c>
      <c r="M97" s="10">
        <f t="shared" si="13"/>
        <v>15</v>
      </c>
    </row>
    <row r="98" spans="1:13" ht="12.75">
      <c r="A98">
        <v>89</v>
      </c>
      <c r="B98" s="12">
        <v>0.5419431554708198</v>
      </c>
      <c r="C98" s="11">
        <f t="shared" si="9"/>
        <v>0.3675564973486972</v>
      </c>
      <c r="D98" s="3">
        <f t="shared" si="14"/>
        <v>51.25816482743954</v>
      </c>
      <c r="E98" s="10">
        <f t="shared" si="15"/>
        <v>8.899608640379327</v>
      </c>
      <c r="F98" s="3">
        <f t="shared" si="16"/>
        <v>60.15777346781887</v>
      </c>
      <c r="G98" s="12">
        <v>0.6115989743361734</v>
      </c>
      <c r="H98" s="11">
        <f t="shared" si="10"/>
        <v>0.24583924097300555</v>
      </c>
      <c r="I98" s="3">
        <f t="shared" si="17"/>
        <v>60.403612708791876</v>
      </c>
      <c r="J98">
        <v>89</v>
      </c>
      <c r="K98">
        <f t="shared" si="11"/>
        <v>71</v>
      </c>
      <c r="L98">
        <f t="shared" si="12"/>
        <v>17</v>
      </c>
      <c r="M98" s="10">
        <f t="shared" si="13"/>
        <v>16</v>
      </c>
    </row>
    <row r="99" spans="1:13" ht="12.75">
      <c r="A99">
        <v>90</v>
      </c>
      <c r="B99" s="12">
        <v>0.05770778238498586</v>
      </c>
      <c r="C99" s="11">
        <f t="shared" si="9"/>
        <v>1.7114179427241578</v>
      </c>
      <c r="D99" s="3">
        <f t="shared" si="14"/>
        <v>52.969582770163704</v>
      </c>
      <c r="E99" s="10">
        <f t="shared" si="15"/>
        <v>7.434029938628171</v>
      </c>
      <c r="F99" s="3">
        <f t="shared" si="16"/>
        <v>60.403612708791876</v>
      </c>
      <c r="G99" s="12">
        <v>0.37173723487679755</v>
      </c>
      <c r="H99" s="11">
        <f t="shared" si="10"/>
        <v>0.4947840160776564</v>
      </c>
      <c r="I99" s="3">
        <f t="shared" si="17"/>
        <v>60.898396724869535</v>
      </c>
      <c r="J99">
        <v>90</v>
      </c>
      <c r="K99">
        <f t="shared" si="11"/>
        <v>75</v>
      </c>
      <c r="L99">
        <f t="shared" si="12"/>
        <v>14</v>
      </c>
      <c r="M99" s="10">
        <f t="shared" si="13"/>
        <v>13</v>
      </c>
    </row>
    <row r="100" spans="1:13" ht="12.75">
      <c r="A100">
        <v>91</v>
      </c>
      <c r="B100" s="12">
        <v>0.1976696582384685</v>
      </c>
      <c r="C100" s="11">
        <f t="shared" si="9"/>
        <v>0.9726948206038305</v>
      </c>
      <c r="D100" s="3">
        <f t="shared" si="14"/>
        <v>53.94227759076753</v>
      </c>
      <c r="E100" s="10">
        <f t="shared" si="15"/>
        <v>6.956119134102003</v>
      </c>
      <c r="F100" s="3">
        <f t="shared" si="16"/>
        <v>60.898396724869535</v>
      </c>
      <c r="G100" s="12">
        <v>0.3171366085733567</v>
      </c>
      <c r="H100" s="11">
        <f t="shared" si="10"/>
        <v>0.5742113280309245</v>
      </c>
      <c r="I100" s="3">
        <f t="shared" si="17"/>
        <v>61.47260805290046</v>
      </c>
      <c r="J100">
        <v>91</v>
      </c>
      <c r="K100">
        <f t="shared" si="11"/>
        <v>75</v>
      </c>
      <c r="L100">
        <f t="shared" si="12"/>
        <v>15</v>
      </c>
      <c r="M100" s="10">
        <f t="shared" si="13"/>
        <v>14</v>
      </c>
    </row>
    <row r="101" spans="1:13" ht="12.75">
      <c r="A101">
        <v>92</v>
      </c>
      <c r="B101" s="12">
        <v>0.0012403806367728976</v>
      </c>
      <c r="C101" s="11">
        <f t="shared" si="9"/>
        <v>4.01540218879795</v>
      </c>
      <c r="D101" s="3">
        <f t="shared" si="14"/>
        <v>57.95767977956548</v>
      </c>
      <c r="E101" s="10">
        <f t="shared" si="15"/>
        <v>3.5149282733349807</v>
      </c>
      <c r="F101" s="3">
        <f t="shared" si="16"/>
        <v>61.47260805290046</v>
      </c>
      <c r="G101" s="12">
        <v>0.12961868930252796</v>
      </c>
      <c r="H101" s="11">
        <f t="shared" si="10"/>
        <v>1.0215791489398212</v>
      </c>
      <c r="I101" s="3">
        <f t="shared" si="17"/>
        <v>62.49418720184028</v>
      </c>
      <c r="J101">
        <v>92</v>
      </c>
      <c r="K101">
        <f t="shared" si="11"/>
        <v>81</v>
      </c>
      <c r="L101">
        <f t="shared" si="12"/>
        <v>10</v>
      </c>
      <c r="M101" s="10">
        <f t="shared" si="13"/>
        <v>9</v>
      </c>
    </row>
    <row r="102" spans="1:13" ht="12.75">
      <c r="A102">
        <v>93</v>
      </c>
      <c r="B102" s="12">
        <v>0.8935466955481557</v>
      </c>
      <c r="C102" s="11">
        <f t="shared" si="9"/>
        <v>0.06753401061749778</v>
      </c>
      <c r="D102" s="3">
        <f t="shared" si="14"/>
        <v>58.02521379018298</v>
      </c>
      <c r="E102" s="10">
        <f t="shared" si="15"/>
        <v>4.468973411657302</v>
      </c>
      <c r="F102" s="3">
        <f t="shared" si="16"/>
        <v>62.49418720184028</v>
      </c>
      <c r="G102" s="12">
        <v>0.7007243767937377</v>
      </c>
      <c r="H102" s="11">
        <f t="shared" si="10"/>
        <v>0.17782032750446355</v>
      </c>
      <c r="I102" s="3">
        <f t="shared" si="17"/>
        <v>62.67200752934475</v>
      </c>
      <c r="J102">
        <v>93</v>
      </c>
      <c r="K102">
        <f t="shared" si="11"/>
        <v>81</v>
      </c>
      <c r="L102">
        <f t="shared" si="12"/>
        <v>11</v>
      </c>
      <c r="M102" s="10">
        <f t="shared" si="13"/>
        <v>10</v>
      </c>
    </row>
    <row r="103" spans="1:13" ht="12.75">
      <c r="A103">
        <v>94</v>
      </c>
      <c r="B103" s="12">
        <v>0.12753468786581323</v>
      </c>
      <c r="C103" s="11">
        <f t="shared" si="9"/>
        <v>1.2356201338158448</v>
      </c>
      <c r="D103" s="3">
        <f t="shared" si="14"/>
        <v>59.260833923998824</v>
      </c>
      <c r="E103" s="10">
        <f t="shared" si="15"/>
        <v>3.4111736053459225</v>
      </c>
      <c r="F103" s="3">
        <f t="shared" si="16"/>
        <v>62.67200752934475</v>
      </c>
      <c r="G103" s="12">
        <v>0.8330774082364272</v>
      </c>
      <c r="H103" s="11">
        <f t="shared" si="10"/>
        <v>0.0913143570391056</v>
      </c>
      <c r="I103" s="3">
        <f t="shared" si="17"/>
        <v>62.76332188638385</v>
      </c>
      <c r="J103">
        <v>94</v>
      </c>
      <c r="K103">
        <f t="shared" si="11"/>
        <v>85</v>
      </c>
      <c r="L103">
        <f t="shared" si="12"/>
        <v>8</v>
      </c>
      <c r="M103" s="10">
        <f t="shared" si="13"/>
        <v>7</v>
      </c>
    </row>
    <row r="104" spans="1:13" ht="12.75">
      <c r="A104">
        <v>95</v>
      </c>
      <c r="B104" s="12">
        <v>0.08265139803927113</v>
      </c>
      <c r="C104" s="11">
        <f t="shared" si="9"/>
        <v>1.4958741238094817</v>
      </c>
      <c r="D104" s="3">
        <f t="shared" si="14"/>
        <v>60.7567080478083</v>
      </c>
      <c r="E104" s="10">
        <f t="shared" si="15"/>
        <v>2.0066138385755465</v>
      </c>
      <c r="F104" s="3">
        <f t="shared" si="16"/>
        <v>62.76332188638385</v>
      </c>
      <c r="G104" s="12">
        <v>0.9487850242271023</v>
      </c>
      <c r="H104" s="11">
        <f t="shared" si="10"/>
        <v>0.026286517386141905</v>
      </c>
      <c r="I104" s="3">
        <f t="shared" si="17"/>
        <v>62.78960840376999</v>
      </c>
      <c r="J104">
        <v>95</v>
      </c>
      <c r="K104">
        <f t="shared" si="11"/>
        <v>89</v>
      </c>
      <c r="L104">
        <f t="shared" si="12"/>
        <v>5</v>
      </c>
      <c r="M104" s="10">
        <f t="shared" si="13"/>
        <v>4</v>
      </c>
    </row>
    <row r="105" spans="1:13" ht="12.75">
      <c r="A105">
        <v>96</v>
      </c>
      <c r="B105" s="12">
        <v>0.22397150291752066</v>
      </c>
      <c r="C105" s="11">
        <f t="shared" si="9"/>
        <v>0.8977418726030082</v>
      </c>
      <c r="D105" s="3">
        <f t="shared" si="14"/>
        <v>61.65444992041131</v>
      </c>
      <c r="E105" s="10">
        <f t="shared" si="15"/>
        <v>1.1351584833586799</v>
      </c>
      <c r="F105" s="3">
        <f t="shared" si="16"/>
        <v>62.78960840376999</v>
      </c>
      <c r="G105" s="12">
        <v>0.8175066246827105</v>
      </c>
      <c r="H105" s="11">
        <f t="shared" si="10"/>
        <v>0.1007481363280745</v>
      </c>
      <c r="I105" s="3">
        <f t="shared" si="17"/>
        <v>62.89035654009806</v>
      </c>
      <c r="J105">
        <v>96</v>
      </c>
      <c r="K105">
        <f t="shared" si="11"/>
        <v>91</v>
      </c>
      <c r="L105">
        <f t="shared" si="12"/>
        <v>4</v>
      </c>
      <c r="M105" s="10">
        <f t="shared" si="13"/>
        <v>3</v>
      </c>
    </row>
    <row r="106" spans="1:13" ht="12.75">
      <c r="A106">
        <v>97</v>
      </c>
      <c r="B106" s="12">
        <v>0.4459827312308189</v>
      </c>
      <c r="C106" s="11">
        <f t="shared" si="9"/>
        <v>0.48448502815505495</v>
      </c>
      <c r="D106" s="3">
        <f t="shared" si="14"/>
        <v>62.138934948566366</v>
      </c>
      <c r="E106" s="10">
        <f t="shared" si="15"/>
        <v>0.7514215915316953</v>
      </c>
      <c r="F106" s="3">
        <f t="shared" si="16"/>
        <v>62.89035654009806</v>
      </c>
      <c r="G106" s="12">
        <v>0.8122082951739173</v>
      </c>
      <c r="H106" s="11">
        <f t="shared" si="10"/>
        <v>0.10399922528311964</v>
      </c>
      <c r="I106" s="3">
        <f t="shared" si="17"/>
        <v>62.99435576538118</v>
      </c>
      <c r="J106">
        <v>97</v>
      </c>
      <c r="K106">
        <f t="shared" si="11"/>
        <v>91</v>
      </c>
      <c r="L106">
        <f t="shared" si="12"/>
        <v>5</v>
      </c>
      <c r="M106" s="10">
        <f t="shared" si="13"/>
        <v>4</v>
      </c>
    </row>
    <row r="107" spans="1:13" ht="12.75">
      <c r="A107">
        <v>98</v>
      </c>
      <c r="B107" s="12">
        <v>0.3359173294496296</v>
      </c>
      <c r="C107" s="11">
        <f t="shared" si="9"/>
        <v>0.6545341155583357</v>
      </c>
      <c r="D107" s="3">
        <f t="shared" si="14"/>
        <v>62.7934690641247</v>
      </c>
      <c r="E107" s="10">
        <f t="shared" si="15"/>
        <v>0.20088670125647923</v>
      </c>
      <c r="F107" s="3">
        <f t="shared" si="16"/>
        <v>62.99435576538118</v>
      </c>
      <c r="G107" s="12">
        <v>0.3695147665753096</v>
      </c>
      <c r="H107" s="11">
        <f t="shared" si="10"/>
        <v>0.49778228786222556</v>
      </c>
      <c r="I107" s="3">
        <f t="shared" si="17"/>
        <v>63.49213805324341</v>
      </c>
      <c r="J107">
        <v>98</v>
      </c>
      <c r="K107">
        <f t="shared" si="11"/>
        <v>95</v>
      </c>
      <c r="L107">
        <f t="shared" si="12"/>
        <v>2</v>
      </c>
      <c r="M107" s="10">
        <f t="shared" si="13"/>
        <v>1</v>
      </c>
    </row>
    <row r="108" spans="1:13" ht="12.75">
      <c r="A108">
        <v>99</v>
      </c>
      <c r="B108" s="12">
        <v>0.11546950899730746</v>
      </c>
      <c r="C108" s="11">
        <f t="shared" si="9"/>
        <v>1.2952492651424679</v>
      </c>
      <c r="D108" s="3">
        <f t="shared" si="14"/>
        <v>64.08871832926717</v>
      </c>
      <c r="E108" s="10">
        <f t="shared" si="15"/>
        <v>0</v>
      </c>
      <c r="F108" s="3">
        <f t="shared" si="16"/>
        <v>64.08871832926717</v>
      </c>
      <c r="G108" s="12">
        <v>0.9550810033623185</v>
      </c>
      <c r="H108" s="11">
        <f t="shared" si="10"/>
        <v>0.022979560911881927</v>
      </c>
      <c r="I108" s="3">
        <f t="shared" si="17"/>
        <v>64.11169789017904</v>
      </c>
      <c r="J108">
        <v>99</v>
      </c>
      <c r="K108">
        <f t="shared" si="11"/>
        <v>98</v>
      </c>
      <c r="L108">
        <f t="shared" si="12"/>
        <v>0</v>
      </c>
      <c r="M108" s="10">
        <f t="shared" si="13"/>
        <v>0</v>
      </c>
    </row>
    <row r="109" spans="1:13" ht="12.75">
      <c r="A109">
        <v>100</v>
      </c>
      <c r="B109" s="12">
        <v>0.30610889931726115</v>
      </c>
      <c r="C109" s="11">
        <f t="shared" si="9"/>
        <v>0.7102886161309789</v>
      </c>
      <c r="D109" s="3">
        <f t="shared" si="14"/>
        <v>64.79900694539815</v>
      </c>
      <c r="E109" s="10">
        <f t="shared" si="15"/>
        <v>0</v>
      </c>
      <c r="F109" s="3">
        <f t="shared" si="16"/>
        <v>64.79900694539815</v>
      </c>
      <c r="G109" s="12">
        <v>0.9474112222690927</v>
      </c>
      <c r="H109" s="11">
        <f t="shared" si="10"/>
        <v>0.027011021614499392</v>
      </c>
      <c r="I109" s="3">
        <f t="shared" si="17"/>
        <v>64.82601796701265</v>
      </c>
      <c r="J109">
        <v>100</v>
      </c>
      <c r="K109">
        <f t="shared" si="11"/>
        <v>99</v>
      </c>
      <c r="L109">
        <f t="shared" si="12"/>
        <v>0</v>
      </c>
      <c r="M109" s="10">
        <f t="shared" si="13"/>
        <v>0</v>
      </c>
    </row>
    <row r="110" spans="1:13" ht="12.75">
      <c r="A110">
        <v>101</v>
      </c>
      <c r="B110" s="12">
        <v>0.6427962077974632</v>
      </c>
      <c r="C110" s="11">
        <f t="shared" si="9"/>
        <v>0.2651565267853837</v>
      </c>
      <c r="D110" s="3">
        <f t="shared" si="14"/>
        <v>65.06416347218354</v>
      </c>
      <c r="E110" s="10">
        <f t="shared" si="15"/>
        <v>0</v>
      </c>
      <c r="F110" s="3">
        <f t="shared" si="16"/>
        <v>65.06416347218354</v>
      </c>
      <c r="G110" s="12">
        <v>0.955155714653869</v>
      </c>
      <c r="H110" s="11">
        <f t="shared" si="10"/>
        <v>0.022940449899679135</v>
      </c>
      <c r="I110" s="3">
        <f t="shared" si="17"/>
        <v>65.08710392208322</v>
      </c>
      <c r="J110">
        <v>101</v>
      </c>
      <c r="K110">
        <f t="shared" si="11"/>
        <v>100</v>
      </c>
      <c r="L110">
        <f t="shared" si="12"/>
        <v>0</v>
      </c>
      <c r="M110" s="10">
        <f t="shared" si="13"/>
        <v>0</v>
      </c>
    </row>
    <row r="111" spans="1:13" ht="12.75">
      <c r="A111">
        <v>102</v>
      </c>
      <c r="B111" s="12">
        <v>0.05085557945140806</v>
      </c>
      <c r="C111" s="11">
        <f t="shared" si="9"/>
        <v>1.787259263269162</v>
      </c>
      <c r="D111" s="3">
        <f t="shared" si="14"/>
        <v>66.8514227354527</v>
      </c>
      <c r="E111" s="10">
        <f t="shared" si="15"/>
        <v>0</v>
      </c>
      <c r="F111" s="3">
        <f t="shared" si="16"/>
        <v>66.8514227354527</v>
      </c>
      <c r="G111" s="12">
        <v>0.987726055290798</v>
      </c>
      <c r="H111" s="11">
        <f t="shared" si="10"/>
        <v>0.006174945827063096</v>
      </c>
      <c r="I111" s="3">
        <f t="shared" si="17"/>
        <v>66.85759768127977</v>
      </c>
      <c r="J111">
        <v>102</v>
      </c>
      <c r="K111">
        <f t="shared" si="11"/>
        <v>101</v>
      </c>
      <c r="L111">
        <f t="shared" si="12"/>
        <v>0</v>
      </c>
      <c r="M111" s="10">
        <f t="shared" si="13"/>
        <v>0</v>
      </c>
    </row>
    <row r="112" spans="1:13" ht="12.75">
      <c r="A112">
        <v>103</v>
      </c>
      <c r="B112" s="12">
        <v>0.5903617414343811</v>
      </c>
      <c r="C112" s="11">
        <f t="shared" si="9"/>
        <v>0.31621188533345024</v>
      </c>
      <c r="D112" s="3">
        <f t="shared" si="14"/>
        <v>67.16763462078615</v>
      </c>
      <c r="E112" s="10">
        <f t="shared" si="15"/>
        <v>0</v>
      </c>
      <c r="F112" s="3">
        <f t="shared" si="16"/>
        <v>67.16763462078615</v>
      </c>
      <c r="G112" s="12">
        <v>0.17726960189286078</v>
      </c>
      <c r="H112" s="11">
        <f t="shared" si="10"/>
        <v>0.8650417653630481</v>
      </c>
      <c r="I112" s="3">
        <f t="shared" si="17"/>
        <v>68.03267638614919</v>
      </c>
      <c r="J112">
        <v>103</v>
      </c>
      <c r="K112">
        <f t="shared" si="11"/>
        <v>102</v>
      </c>
      <c r="L112">
        <f t="shared" si="12"/>
        <v>0</v>
      </c>
      <c r="M112" s="10">
        <f t="shared" si="13"/>
        <v>0</v>
      </c>
    </row>
    <row r="113" spans="1:13" ht="12.75">
      <c r="A113">
        <v>104</v>
      </c>
      <c r="B113" s="12">
        <v>0.8037785729704672</v>
      </c>
      <c r="C113" s="11">
        <f t="shared" si="9"/>
        <v>0.1310588726926352</v>
      </c>
      <c r="D113" s="3">
        <f t="shared" si="14"/>
        <v>67.29869349347878</v>
      </c>
      <c r="E113" s="10">
        <f t="shared" si="15"/>
        <v>0.7339828926704115</v>
      </c>
      <c r="F113" s="3">
        <f t="shared" si="16"/>
        <v>68.03267638614919</v>
      </c>
      <c r="G113" s="12">
        <v>0.6290039909943914</v>
      </c>
      <c r="H113" s="11">
        <f t="shared" si="10"/>
        <v>0.23180883865934582</v>
      </c>
      <c r="I113" s="3">
        <f t="shared" si="17"/>
        <v>68.26448522480854</v>
      </c>
      <c r="J113">
        <v>104</v>
      </c>
      <c r="K113">
        <f t="shared" si="11"/>
        <v>102</v>
      </c>
      <c r="L113">
        <f t="shared" si="12"/>
        <v>1</v>
      </c>
      <c r="M113" s="10">
        <f t="shared" si="13"/>
        <v>0</v>
      </c>
    </row>
    <row r="114" spans="1:13" ht="12.75">
      <c r="A114">
        <v>105</v>
      </c>
      <c r="B114" s="12">
        <v>0.8197414667553571</v>
      </c>
      <c r="C114" s="11">
        <f t="shared" si="9"/>
        <v>0.11925976372866877</v>
      </c>
      <c r="D114" s="3">
        <f t="shared" si="14"/>
        <v>67.41795325720744</v>
      </c>
      <c r="E114" s="10">
        <f t="shared" si="15"/>
        <v>0.846531967601095</v>
      </c>
      <c r="F114" s="3">
        <f t="shared" si="16"/>
        <v>68.26448522480854</v>
      </c>
      <c r="G114" s="12">
        <v>0.8239936352806467</v>
      </c>
      <c r="H114" s="11">
        <f t="shared" si="10"/>
        <v>0.09679623663823468</v>
      </c>
      <c r="I114" s="3">
        <f t="shared" si="17"/>
        <v>68.36128146144678</v>
      </c>
      <c r="J114">
        <v>105</v>
      </c>
      <c r="K114">
        <f t="shared" si="11"/>
        <v>102</v>
      </c>
      <c r="L114">
        <f t="shared" si="12"/>
        <v>2</v>
      </c>
      <c r="M114" s="10">
        <f t="shared" si="13"/>
        <v>1</v>
      </c>
    </row>
    <row r="115" spans="1:13" ht="12.75">
      <c r="A115">
        <v>106</v>
      </c>
      <c r="B115" s="12">
        <v>0.10944394158917525</v>
      </c>
      <c r="C115" s="11">
        <f t="shared" si="9"/>
        <v>1.3274056858640975</v>
      </c>
      <c r="D115" s="3">
        <f t="shared" si="14"/>
        <v>68.74535894307154</v>
      </c>
      <c r="E115" s="10">
        <f t="shared" si="15"/>
        <v>0</v>
      </c>
      <c r="F115" s="3">
        <f t="shared" si="16"/>
        <v>68.74535894307154</v>
      </c>
      <c r="G115" s="12">
        <v>0.8518696667263024</v>
      </c>
      <c r="H115" s="11">
        <f t="shared" si="10"/>
        <v>0.08016086859018505</v>
      </c>
      <c r="I115" s="3">
        <f t="shared" si="17"/>
        <v>68.82551981166172</v>
      </c>
      <c r="J115">
        <v>106</v>
      </c>
      <c r="K115">
        <f t="shared" si="11"/>
        <v>105</v>
      </c>
      <c r="L115">
        <f t="shared" si="12"/>
        <v>0</v>
      </c>
      <c r="M115" s="10">
        <f t="shared" si="13"/>
        <v>0</v>
      </c>
    </row>
    <row r="116" spans="1:13" ht="12.75">
      <c r="A116">
        <v>107</v>
      </c>
      <c r="B116" s="12">
        <v>0.11067966075882119</v>
      </c>
      <c r="C116" s="11">
        <f t="shared" si="9"/>
        <v>1.3206691134786979</v>
      </c>
      <c r="D116" s="3">
        <f t="shared" si="14"/>
        <v>70.06602805655024</v>
      </c>
      <c r="E116" s="10">
        <f t="shared" si="15"/>
        <v>0</v>
      </c>
      <c r="F116" s="3">
        <f t="shared" si="16"/>
        <v>70.06602805655024</v>
      </c>
      <c r="G116" s="12">
        <v>0.16275389953207764</v>
      </c>
      <c r="H116" s="11">
        <f t="shared" si="10"/>
        <v>0.9077580189609796</v>
      </c>
      <c r="I116" s="3">
        <f t="shared" si="17"/>
        <v>70.97378607551121</v>
      </c>
      <c r="J116">
        <v>107</v>
      </c>
      <c r="K116">
        <f t="shared" si="11"/>
        <v>106</v>
      </c>
      <c r="L116">
        <f t="shared" si="12"/>
        <v>0</v>
      </c>
      <c r="M116" s="10">
        <f t="shared" si="13"/>
        <v>0</v>
      </c>
    </row>
    <row r="117" spans="1:13" ht="12.75">
      <c r="A117">
        <v>108</v>
      </c>
      <c r="B117" s="12">
        <v>0.3391238934585321</v>
      </c>
      <c r="C117" s="11">
        <f t="shared" si="9"/>
        <v>0.6488338625636055</v>
      </c>
      <c r="D117" s="3">
        <f t="shared" si="14"/>
        <v>70.71486191911384</v>
      </c>
      <c r="E117" s="10">
        <f t="shared" si="15"/>
        <v>0.2589241563973701</v>
      </c>
      <c r="F117" s="3">
        <f t="shared" si="16"/>
        <v>70.97378607551121</v>
      </c>
      <c r="G117" s="12">
        <v>0.32811245680004486</v>
      </c>
      <c r="H117" s="11">
        <f t="shared" si="10"/>
        <v>0.5571994366310083</v>
      </c>
      <c r="I117" s="3">
        <f t="shared" si="17"/>
        <v>71.53098551214222</v>
      </c>
      <c r="J117">
        <v>108</v>
      </c>
      <c r="K117">
        <f t="shared" si="11"/>
        <v>106</v>
      </c>
      <c r="L117">
        <f t="shared" si="12"/>
        <v>1</v>
      </c>
      <c r="M117" s="10">
        <f t="shared" si="13"/>
        <v>0</v>
      </c>
    </row>
    <row r="118" spans="1:13" ht="12.75">
      <c r="A118">
        <v>109</v>
      </c>
      <c r="B118" s="12">
        <v>0.5574817149692168</v>
      </c>
      <c r="C118" s="11">
        <f t="shared" si="9"/>
        <v>0.35059534466833947</v>
      </c>
      <c r="D118" s="3">
        <f t="shared" si="14"/>
        <v>71.06545726378218</v>
      </c>
      <c r="E118" s="10">
        <f t="shared" si="15"/>
        <v>0.46552824836004447</v>
      </c>
      <c r="F118" s="3">
        <f t="shared" si="16"/>
        <v>71.53098551214222</v>
      </c>
      <c r="G118" s="12">
        <v>0.07375676818892352</v>
      </c>
      <c r="H118" s="11">
        <f t="shared" si="10"/>
        <v>1.3034912579599025</v>
      </c>
      <c r="I118" s="3">
        <f t="shared" si="17"/>
        <v>72.83447677010213</v>
      </c>
      <c r="J118">
        <v>109</v>
      </c>
      <c r="K118">
        <f t="shared" si="11"/>
        <v>107</v>
      </c>
      <c r="L118">
        <f t="shared" si="12"/>
        <v>1</v>
      </c>
      <c r="M118" s="10">
        <f t="shared" si="13"/>
        <v>0</v>
      </c>
    </row>
    <row r="119" spans="1:13" ht="12.75">
      <c r="A119">
        <v>110</v>
      </c>
      <c r="B119" s="12">
        <v>0.9329455260959711</v>
      </c>
      <c r="C119" s="11">
        <f t="shared" si="9"/>
        <v>0.0416450793531207</v>
      </c>
      <c r="D119" s="3">
        <f t="shared" si="14"/>
        <v>71.1071023431353</v>
      </c>
      <c r="E119" s="10">
        <f t="shared" si="15"/>
        <v>1.7273744269668327</v>
      </c>
      <c r="F119" s="3">
        <f t="shared" si="16"/>
        <v>72.83447677010213</v>
      </c>
      <c r="G119" s="12">
        <v>0.4327963284178189</v>
      </c>
      <c r="H119" s="11">
        <f t="shared" si="10"/>
        <v>0.4187440174044091</v>
      </c>
      <c r="I119" s="3">
        <f t="shared" si="17"/>
        <v>73.25322078750654</v>
      </c>
      <c r="J119">
        <v>110</v>
      </c>
      <c r="K119">
        <f t="shared" si="11"/>
        <v>107</v>
      </c>
      <c r="L119">
        <f t="shared" si="12"/>
        <v>2</v>
      </c>
      <c r="M119" s="10">
        <f t="shared" si="13"/>
        <v>1</v>
      </c>
    </row>
    <row r="120" spans="1:13" ht="12.75">
      <c r="A120">
        <v>111</v>
      </c>
      <c r="B120" s="12">
        <v>0.11801600053250727</v>
      </c>
      <c r="C120" s="11">
        <f t="shared" si="9"/>
        <v>1.2821610395855407</v>
      </c>
      <c r="D120" s="3">
        <f t="shared" si="14"/>
        <v>72.38926338272084</v>
      </c>
      <c r="E120" s="10">
        <f t="shared" si="15"/>
        <v>0.8639574047856939</v>
      </c>
      <c r="F120" s="3">
        <f t="shared" si="16"/>
        <v>73.25322078750654</v>
      </c>
      <c r="G120" s="12">
        <v>0.035229931633863565</v>
      </c>
      <c r="H120" s="11">
        <f t="shared" si="10"/>
        <v>1.6729296135983838</v>
      </c>
      <c r="I120" s="3">
        <f t="shared" si="17"/>
        <v>74.92615040110492</v>
      </c>
      <c r="J120">
        <v>111</v>
      </c>
      <c r="K120">
        <f t="shared" si="11"/>
        <v>108</v>
      </c>
      <c r="L120">
        <f t="shared" si="12"/>
        <v>2</v>
      </c>
      <c r="M120" s="10">
        <f t="shared" si="13"/>
        <v>1</v>
      </c>
    </row>
    <row r="121" spans="1:13" ht="12.75">
      <c r="A121">
        <v>112</v>
      </c>
      <c r="B121" s="12">
        <v>0.2570034997295636</v>
      </c>
      <c r="C121" s="11">
        <f t="shared" si="9"/>
        <v>0.8151993459329251</v>
      </c>
      <c r="D121" s="3">
        <f t="shared" si="14"/>
        <v>73.20446272865377</v>
      </c>
      <c r="E121" s="10">
        <f t="shared" si="15"/>
        <v>1.7216876724511536</v>
      </c>
      <c r="F121" s="3">
        <f t="shared" si="16"/>
        <v>74.92615040110492</v>
      </c>
      <c r="G121" s="12">
        <v>0.16568598737491147</v>
      </c>
      <c r="H121" s="11">
        <f t="shared" si="10"/>
        <v>0.898830462180119</v>
      </c>
      <c r="I121" s="3">
        <f t="shared" si="17"/>
        <v>75.82498086328503</v>
      </c>
      <c r="J121">
        <v>112</v>
      </c>
      <c r="K121">
        <f t="shared" si="11"/>
        <v>109</v>
      </c>
      <c r="L121">
        <f t="shared" si="12"/>
        <v>2</v>
      </c>
      <c r="M121" s="10">
        <f t="shared" si="13"/>
        <v>1</v>
      </c>
    </row>
    <row r="122" spans="1:13" ht="12.75">
      <c r="A122">
        <v>113</v>
      </c>
      <c r="B122" s="12">
        <v>0.9493355543769892</v>
      </c>
      <c r="C122" s="11">
        <f t="shared" si="9"/>
        <v>0.03119577332316868</v>
      </c>
      <c r="D122" s="3">
        <f t="shared" si="14"/>
        <v>73.23565850197693</v>
      </c>
      <c r="E122" s="10">
        <f t="shared" si="15"/>
        <v>2.5893223613081062</v>
      </c>
      <c r="F122" s="3">
        <f t="shared" si="16"/>
        <v>75.82498086328503</v>
      </c>
      <c r="G122" s="12">
        <v>0.7054952973384838</v>
      </c>
      <c r="H122" s="11">
        <f t="shared" si="10"/>
        <v>0.1744275867129471</v>
      </c>
      <c r="I122" s="3">
        <f t="shared" si="17"/>
        <v>75.99940844999799</v>
      </c>
      <c r="J122">
        <v>113</v>
      </c>
      <c r="K122">
        <f t="shared" si="11"/>
        <v>109</v>
      </c>
      <c r="L122">
        <f t="shared" si="12"/>
        <v>3</v>
      </c>
      <c r="M122" s="10">
        <f t="shared" si="13"/>
        <v>2</v>
      </c>
    </row>
    <row r="123" spans="1:13" ht="12.75">
      <c r="A123">
        <v>114</v>
      </c>
      <c r="B123" s="12">
        <v>0.45581597659500006</v>
      </c>
      <c r="C123" s="11">
        <f t="shared" si="9"/>
        <v>0.4713996666112358</v>
      </c>
      <c r="D123" s="3">
        <f t="shared" si="14"/>
        <v>73.70705816858816</v>
      </c>
      <c r="E123" s="10">
        <f t="shared" si="15"/>
        <v>2.292350281409824</v>
      </c>
      <c r="F123" s="3">
        <f t="shared" si="16"/>
        <v>75.99940844999799</v>
      </c>
      <c r="G123" s="12">
        <v>0.20988735604232112</v>
      </c>
      <c r="H123" s="11">
        <f t="shared" si="10"/>
        <v>0.7805921459884885</v>
      </c>
      <c r="I123" s="3">
        <f t="shared" si="17"/>
        <v>76.78000059598648</v>
      </c>
      <c r="J123">
        <v>114</v>
      </c>
      <c r="K123">
        <f t="shared" si="11"/>
        <v>110</v>
      </c>
      <c r="L123">
        <f t="shared" si="12"/>
        <v>3</v>
      </c>
      <c r="M123" s="10">
        <f t="shared" si="13"/>
        <v>2</v>
      </c>
    </row>
    <row r="124" spans="1:13" ht="12.75">
      <c r="A124">
        <v>115</v>
      </c>
      <c r="B124" s="12">
        <v>0.15009569933866018</v>
      </c>
      <c r="C124" s="11">
        <f t="shared" si="9"/>
        <v>1.1378893156364873</v>
      </c>
      <c r="D124" s="3">
        <f t="shared" si="14"/>
        <v>74.84494748422465</v>
      </c>
      <c r="E124" s="10">
        <f t="shared" si="15"/>
        <v>1.9350531117618317</v>
      </c>
      <c r="F124" s="3">
        <f t="shared" si="16"/>
        <v>76.78000059598648</v>
      </c>
      <c r="G124" s="12">
        <v>0.40667459120914007</v>
      </c>
      <c r="H124" s="11">
        <f t="shared" si="10"/>
        <v>0.4498709717664764</v>
      </c>
      <c r="I124" s="3">
        <f t="shared" si="17"/>
        <v>77.22987156775295</v>
      </c>
      <c r="J124">
        <v>115</v>
      </c>
      <c r="K124">
        <f t="shared" si="11"/>
        <v>110</v>
      </c>
      <c r="L124">
        <f t="shared" si="12"/>
        <v>4</v>
      </c>
      <c r="M124" s="10">
        <f t="shared" si="13"/>
        <v>3</v>
      </c>
    </row>
    <row r="125" spans="1:13" ht="12.75">
      <c r="A125">
        <v>116</v>
      </c>
      <c r="B125" s="12">
        <v>0.17161308980354217</v>
      </c>
      <c r="C125" s="11">
        <f t="shared" si="9"/>
        <v>1.0575076883586556</v>
      </c>
      <c r="D125" s="3">
        <f t="shared" si="14"/>
        <v>75.9024551725833</v>
      </c>
      <c r="E125" s="10">
        <f t="shared" si="15"/>
        <v>1.3274163951696494</v>
      </c>
      <c r="F125" s="3">
        <f t="shared" si="16"/>
        <v>77.22987156775295</v>
      </c>
      <c r="G125" s="12">
        <v>0.2517972914593969</v>
      </c>
      <c r="H125" s="11">
        <f t="shared" si="10"/>
        <v>0.6895654570719076</v>
      </c>
      <c r="I125" s="3">
        <f t="shared" si="17"/>
        <v>77.91943702482486</v>
      </c>
      <c r="J125">
        <v>116</v>
      </c>
      <c r="K125">
        <f t="shared" si="11"/>
        <v>112</v>
      </c>
      <c r="L125">
        <f t="shared" si="12"/>
        <v>3</v>
      </c>
      <c r="M125" s="10">
        <f t="shared" si="13"/>
        <v>2</v>
      </c>
    </row>
    <row r="126" spans="1:13" ht="12.75">
      <c r="A126">
        <v>117</v>
      </c>
      <c r="B126" s="12">
        <v>0.588303969793506</v>
      </c>
      <c r="C126" s="11">
        <f t="shared" si="9"/>
        <v>0.31830690553668206</v>
      </c>
      <c r="D126" s="3">
        <f t="shared" si="14"/>
        <v>76.22076207811999</v>
      </c>
      <c r="E126" s="10">
        <f t="shared" si="15"/>
        <v>1.6986749467048696</v>
      </c>
      <c r="F126" s="3">
        <f t="shared" si="16"/>
        <v>77.91943702482486</v>
      </c>
      <c r="G126" s="12">
        <v>0.9739265054442425</v>
      </c>
      <c r="H126" s="11">
        <f t="shared" si="10"/>
        <v>0.013209717304664989</v>
      </c>
      <c r="I126" s="3">
        <f t="shared" si="17"/>
        <v>77.93264674212952</v>
      </c>
      <c r="J126">
        <v>117</v>
      </c>
      <c r="K126">
        <f t="shared" si="11"/>
        <v>113</v>
      </c>
      <c r="L126">
        <f t="shared" si="12"/>
        <v>3</v>
      </c>
      <c r="M126" s="10">
        <f t="shared" si="13"/>
        <v>2</v>
      </c>
    </row>
    <row r="127" spans="1:13" ht="12.75">
      <c r="A127">
        <v>118</v>
      </c>
      <c r="B127" s="12">
        <v>0.23845734314932798</v>
      </c>
      <c r="C127" s="11">
        <f t="shared" si="9"/>
        <v>0.8601389036219717</v>
      </c>
      <c r="D127" s="3">
        <f t="shared" si="14"/>
        <v>77.08090098174196</v>
      </c>
      <c r="E127" s="10">
        <f t="shared" si="15"/>
        <v>0.8517457603875584</v>
      </c>
      <c r="F127" s="3">
        <f t="shared" si="16"/>
        <v>77.93264674212952</v>
      </c>
      <c r="G127" s="12">
        <v>0.2385182657564915</v>
      </c>
      <c r="H127" s="11">
        <f t="shared" si="10"/>
        <v>0.7166546928026006</v>
      </c>
      <c r="I127" s="3">
        <f t="shared" si="17"/>
        <v>78.64930143493213</v>
      </c>
      <c r="J127">
        <v>118</v>
      </c>
      <c r="K127">
        <f t="shared" si="11"/>
        <v>114</v>
      </c>
      <c r="L127">
        <f t="shared" si="12"/>
        <v>3</v>
      </c>
      <c r="M127" s="10">
        <f t="shared" si="13"/>
        <v>2</v>
      </c>
    </row>
    <row r="128" spans="1:13" ht="12.75">
      <c r="A128">
        <v>119</v>
      </c>
      <c r="B128" s="12">
        <v>0.7210065780855033</v>
      </c>
      <c r="C128" s="11">
        <f t="shared" si="9"/>
        <v>0.1962642109083302</v>
      </c>
      <c r="D128" s="3">
        <f t="shared" si="14"/>
        <v>77.27716519265029</v>
      </c>
      <c r="E128" s="10">
        <f t="shared" si="15"/>
        <v>1.3721362422818402</v>
      </c>
      <c r="F128" s="3">
        <f t="shared" si="16"/>
        <v>78.64930143493213</v>
      </c>
      <c r="G128" s="12">
        <v>0.4384254809149484</v>
      </c>
      <c r="H128" s="11">
        <f t="shared" si="10"/>
        <v>0.41228271125620314</v>
      </c>
      <c r="I128" s="3">
        <f t="shared" si="17"/>
        <v>79.06158414618832</v>
      </c>
      <c r="J128">
        <v>119</v>
      </c>
      <c r="K128">
        <f t="shared" si="11"/>
        <v>115</v>
      </c>
      <c r="L128">
        <f t="shared" si="12"/>
        <v>3</v>
      </c>
      <c r="M128" s="10">
        <f t="shared" si="13"/>
        <v>2</v>
      </c>
    </row>
    <row r="129" spans="1:13" ht="12.75">
      <c r="A129">
        <v>120</v>
      </c>
      <c r="B129" s="12">
        <v>0.6164788785040054</v>
      </c>
      <c r="C129" s="11">
        <f t="shared" si="9"/>
        <v>0.2902387303792634</v>
      </c>
      <c r="D129" s="3">
        <f t="shared" si="14"/>
        <v>77.56740392302954</v>
      </c>
      <c r="E129" s="10">
        <f t="shared" si="15"/>
        <v>1.4941802231587786</v>
      </c>
      <c r="F129" s="3">
        <f t="shared" si="16"/>
        <v>79.06158414618832</v>
      </c>
      <c r="G129" s="12">
        <v>0.2760255980489783</v>
      </c>
      <c r="H129" s="11">
        <f t="shared" si="10"/>
        <v>0.6436308355057068</v>
      </c>
      <c r="I129" s="3">
        <f t="shared" si="17"/>
        <v>79.70521498169403</v>
      </c>
      <c r="J129">
        <v>120</v>
      </c>
      <c r="K129">
        <f t="shared" si="11"/>
        <v>115</v>
      </c>
      <c r="L129">
        <f t="shared" si="12"/>
        <v>4</v>
      </c>
      <c r="M129" s="10">
        <f t="shared" si="13"/>
        <v>3</v>
      </c>
    </row>
    <row r="130" spans="1:13" ht="12.75">
      <c r="A130">
        <v>121</v>
      </c>
      <c r="B130" s="12">
        <v>0.5792566410532132</v>
      </c>
      <c r="C130" s="11">
        <f t="shared" si="9"/>
        <v>0.32760579049098143</v>
      </c>
      <c r="D130" s="3">
        <f t="shared" si="14"/>
        <v>77.89500971352052</v>
      </c>
      <c r="E130" s="10">
        <f t="shared" si="15"/>
        <v>1.8102052681735046</v>
      </c>
      <c r="F130" s="3">
        <f t="shared" si="16"/>
        <v>79.70521498169403</v>
      </c>
      <c r="G130" s="12">
        <v>0.8694110140243212</v>
      </c>
      <c r="H130" s="11">
        <f t="shared" si="10"/>
        <v>0.06996964598634978</v>
      </c>
      <c r="I130" s="3">
        <f t="shared" si="17"/>
        <v>79.77518462768037</v>
      </c>
      <c r="J130">
        <v>121</v>
      </c>
      <c r="K130">
        <f t="shared" si="11"/>
        <v>115</v>
      </c>
      <c r="L130">
        <f t="shared" si="12"/>
        <v>5</v>
      </c>
      <c r="M130" s="10">
        <f t="shared" si="13"/>
        <v>4</v>
      </c>
    </row>
    <row r="131" spans="1:13" ht="12.75">
      <c r="A131">
        <v>122</v>
      </c>
      <c r="B131" s="12">
        <v>0.5886047068300642</v>
      </c>
      <c r="C131" s="11">
        <f t="shared" si="9"/>
        <v>0.3180002679369322</v>
      </c>
      <c r="D131" s="3">
        <f t="shared" si="14"/>
        <v>78.21300998145746</v>
      </c>
      <c r="E131" s="10">
        <f t="shared" si="15"/>
        <v>1.562174646222914</v>
      </c>
      <c r="F131" s="3">
        <f t="shared" si="16"/>
        <v>79.77518462768037</v>
      </c>
      <c r="G131" s="12">
        <v>0.9590599083688498</v>
      </c>
      <c r="H131" s="11">
        <f t="shared" si="10"/>
        <v>0.020900868213217454</v>
      </c>
      <c r="I131" s="3">
        <f t="shared" si="17"/>
        <v>79.79608549589359</v>
      </c>
      <c r="J131">
        <v>122</v>
      </c>
      <c r="K131">
        <f t="shared" si="11"/>
        <v>117</v>
      </c>
      <c r="L131">
        <f t="shared" si="12"/>
        <v>4</v>
      </c>
      <c r="M131" s="10">
        <f t="shared" si="13"/>
        <v>3</v>
      </c>
    </row>
    <row r="132" spans="1:13" ht="12.75">
      <c r="A132">
        <v>123</v>
      </c>
      <c r="B132" s="12">
        <v>0.25119320526248945</v>
      </c>
      <c r="C132" s="11">
        <f t="shared" si="9"/>
        <v>0.8289197363209325</v>
      </c>
      <c r="D132" s="3">
        <f t="shared" si="14"/>
        <v>79.04192971777839</v>
      </c>
      <c r="E132" s="10">
        <f t="shared" si="15"/>
        <v>0.7541557781152051</v>
      </c>
      <c r="F132" s="3">
        <f t="shared" si="16"/>
        <v>79.79608549589359</v>
      </c>
      <c r="G132" s="12">
        <v>0.781795816021682</v>
      </c>
      <c r="H132" s="11">
        <f t="shared" si="10"/>
        <v>0.12308083868111801</v>
      </c>
      <c r="I132" s="3">
        <f t="shared" si="17"/>
        <v>79.91916633457471</v>
      </c>
      <c r="J132">
        <v>123</v>
      </c>
      <c r="K132">
        <f t="shared" si="11"/>
        <v>118</v>
      </c>
      <c r="L132">
        <f t="shared" si="12"/>
        <v>4</v>
      </c>
      <c r="M132" s="10">
        <f t="shared" si="13"/>
        <v>3</v>
      </c>
    </row>
    <row r="133" spans="1:13" ht="12.75">
      <c r="A133">
        <v>124</v>
      </c>
      <c r="B133" s="12">
        <v>0.14076970332514116</v>
      </c>
      <c r="C133" s="11">
        <f t="shared" si="9"/>
        <v>1.1763780201955722</v>
      </c>
      <c r="D133" s="3">
        <f t="shared" si="14"/>
        <v>80.21830773797396</v>
      </c>
      <c r="E133" s="10">
        <f t="shared" si="15"/>
        <v>0</v>
      </c>
      <c r="F133" s="3">
        <f t="shared" si="16"/>
        <v>80.21830773797396</v>
      </c>
      <c r="G133" s="12">
        <v>0.761072380933765</v>
      </c>
      <c r="H133" s="11">
        <f t="shared" si="10"/>
        <v>0.13651340636061843</v>
      </c>
      <c r="I133" s="3">
        <f t="shared" si="17"/>
        <v>80.35482114433458</v>
      </c>
      <c r="J133">
        <v>124</v>
      </c>
      <c r="K133">
        <f t="shared" si="11"/>
        <v>123</v>
      </c>
      <c r="L133">
        <f t="shared" si="12"/>
        <v>0</v>
      </c>
      <c r="M133" s="10">
        <f t="shared" si="13"/>
        <v>0</v>
      </c>
    </row>
    <row r="134" spans="1:13" ht="12.75">
      <c r="A134">
        <v>125</v>
      </c>
      <c r="B134" s="12">
        <v>0.8831329466797393</v>
      </c>
      <c r="C134" s="11">
        <f t="shared" si="9"/>
        <v>0.07456771633221622</v>
      </c>
      <c r="D134" s="3">
        <f t="shared" si="14"/>
        <v>80.29287545430617</v>
      </c>
      <c r="E134" s="10">
        <f t="shared" si="15"/>
        <v>0.06194569002840922</v>
      </c>
      <c r="F134" s="3">
        <f t="shared" si="16"/>
        <v>80.35482114433458</v>
      </c>
      <c r="G134" s="12">
        <v>0.14304669332170672</v>
      </c>
      <c r="H134" s="11">
        <f t="shared" si="10"/>
        <v>0.9722920876476286</v>
      </c>
      <c r="I134" s="3">
        <f t="shared" si="17"/>
        <v>81.32711323198221</v>
      </c>
      <c r="J134">
        <v>125</v>
      </c>
      <c r="K134">
        <f t="shared" si="11"/>
        <v>123</v>
      </c>
      <c r="L134">
        <f t="shared" si="12"/>
        <v>1</v>
      </c>
      <c r="M134" s="10">
        <f t="shared" si="13"/>
        <v>0</v>
      </c>
    </row>
    <row r="135" spans="1:13" ht="12.75">
      <c r="A135">
        <v>126</v>
      </c>
      <c r="B135" s="12">
        <v>0.8668574532413329</v>
      </c>
      <c r="C135" s="11">
        <f t="shared" si="9"/>
        <v>0.08572843770730891</v>
      </c>
      <c r="D135" s="3">
        <f t="shared" si="14"/>
        <v>80.37860389201347</v>
      </c>
      <c r="E135" s="10">
        <f t="shared" si="15"/>
        <v>0.9485093399687372</v>
      </c>
      <c r="F135" s="3">
        <f t="shared" si="16"/>
        <v>81.32711323198221</v>
      </c>
      <c r="G135" s="12">
        <v>0.42378935146103025</v>
      </c>
      <c r="H135" s="11">
        <f t="shared" si="10"/>
        <v>0.4292593798971775</v>
      </c>
      <c r="I135" s="3">
        <f t="shared" si="17"/>
        <v>81.75637261187939</v>
      </c>
      <c r="J135">
        <v>126</v>
      </c>
      <c r="K135">
        <f t="shared" si="11"/>
        <v>124</v>
      </c>
      <c r="L135">
        <f t="shared" si="12"/>
        <v>1</v>
      </c>
      <c r="M135" s="10">
        <f t="shared" si="13"/>
        <v>0</v>
      </c>
    </row>
    <row r="136" spans="1:13" ht="12.75">
      <c r="A136">
        <v>127</v>
      </c>
      <c r="B136" s="12">
        <v>0.6040177013957353</v>
      </c>
      <c r="C136" s="11">
        <f t="shared" si="9"/>
        <v>0.3024910647181084</v>
      </c>
      <c r="D136" s="3">
        <f t="shared" si="14"/>
        <v>80.68109495673158</v>
      </c>
      <c r="E136" s="10">
        <f t="shared" si="15"/>
        <v>1.0752776551478007</v>
      </c>
      <c r="F136" s="3">
        <f t="shared" si="16"/>
        <v>81.75637261187939</v>
      </c>
      <c r="G136" s="12">
        <v>0.9729571936571304</v>
      </c>
      <c r="H136" s="11">
        <f t="shared" si="10"/>
        <v>0.01370759597489658</v>
      </c>
      <c r="I136" s="3">
        <f t="shared" si="17"/>
        <v>81.77008020785428</v>
      </c>
      <c r="J136">
        <v>127</v>
      </c>
      <c r="K136">
        <f t="shared" si="11"/>
        <v>124</v>
      </c>
      <c r="L136">
        <f t="shared" si="12"/>
        <v>2</v>
      </c>
      <c r="M136" s="10">
        <f t="shared" si="13"/>
        <v>1</v>
      </c>
    </row>
    <row r="137" spans="1:13" ht="12.75">
      <c r="A137">
        <v>128</v>
      </c>
      <c r="B137" s="12">
        <v>0.6177469732398788</v>
      </c>
      <c r="C137" s="11">
        <f t="shared" si="9"/>
        <v>0.2890058002665479</v>
      </c>
      <c r="D137" s="3">
        <f t="shared" si="14"/>
        <v>80.97010075699814</v>
      </c>
      <c r="E137" s="10">
        <f t="shared" si="15"/>
        <v>0.7999794508561422</v>
      </c>
      <c r="F137" s="3">
        <f t="shared" si="16"/>
        <v>81.77008020785428</v>
      </c>
      <c r="G137" s="12">
        <v>0.08718548442885332</v>
      </c>
      <c r="H137" s="11">
        <f t="shared" si="10"/>
        <v>1.2198587124477835</v>
      </c>
      <c r="I137" s="3">
        <f t="shared" si="17"/>
        <v>82.98993892030207</v>
      </c>
      <c r="J137">
        <v>128</v>
      </c>
      <c r="K137">
        <f t="shared" si="11"/>
        <v>124</v>
      </c>
      <c r="L137">
        <f t="shared" si="12"/>
        <v>3</v>
      </c>
      <c r="M137" s="10">
        <f t="shared" si="13"/>
        <v>2</v>
      </c>
    </row>
    <row r="138" spans="1:13" ht="12.75">
      <c r="A138">
        <v>129</v>
      </c>
      <c r="B138" s="12">
        <v>0.6864488086218095</v>
      </c>
      <c r="C138" s="11">
        <f t="shared" si="9"/>
        <v>0.22573417512266467</v>
      </c>
      <c r="D138" s="3">
        <f t="shared" si="14"/>
        <v>81.1958349321208</v>
      </c>
      <c r="E138" s="10">
        <f t="shared" si="15"/>
        <v>1.7941039881812628</v>
      </c>
      <c r="F138" s="3">
        <f t="shared" si="16"/>
        <v>82.98993892030207</v>
      </c>
      <c r="G138" s="12">
        <v>0.6680932000932689</v>
      </c>
      <c r="H138" s="11">
        <f t="shared" si="10"/>
        <v>0.20166379703997328</v>
      </c>
      <c r="I138" s="3">
        <f t="shared" si="17"/>
        <v>83.19160271734204</v>
      </c>
      <c r="J138">
        <v>129</v>
      </c>
      <c r="K138">
        <f t="shared" si="11"/>
        <v>124</v>
      </c>
      <c r="L138">
        <f t="shared" si="12"/>
        <v>4</v>
      </c>
      <c r="M138" s="10">
        <f t="shared" si="13"/>
        <v>3</v>
      </c>
    </row>
    <row r="139" spans="1:13" ht="12.75">
      <c r="A139">
        <v>130</v>
      </c>
      <c r="B139" s="12">
        <v>0.5496448119927657</v>
      </c>
      <c r="C139" s="11">
        <f aca="true" t="shared" si="18" ref="C139:C202">-LN(B139)*$D$2</f>
        <v>0.3590898034492265</v>
      </c>
      <c r="D139" s="3">
        <f t="shared" si="14"/>
        <v>81.55492473557003</v>
      </c>
      <c r="E139" s="10">
        <f t="shared" si="15"/>
        <v>1.63667798177201</v>
      </c>
      <c r="F139" s="3">
        <f t="shared" si="16"/>
        <v>83.19160271734204</v>
      </c>
      <c r="G139" s="12">
        <v>0.9995866962893392</v>
      </c>
      <c r="H139" s="11">
        <f aca="true" t="shared" si="19" ref="H139:H202">-LN(G139)*$I$2</f>
        <v>0.0002066945720901336</v>
      </c>
      <c r="I139" s="3">
        <f t="shared" si="17"/>
        <v>83.19180941191412</v>
      </c>
      <c r="J139">
        <v>130</v>
      </c>
      <c r="K139">
        <f aca="true" t="shared" si="20" ref="K139:K202">VLOOKUP(D139,$I$9:$J$209,2)</f>
        <v>125</v>
      </c>
      <c r="L139">
        <f aca="true" t="shared" si="21" ref="L139:L202">J139-K139-1</f>
        <v>4</v>
      </c>
      <c r="M139" s="10">
        <f aca="true" t="shared" si="22" ref="M139:M202">IF(L139=0,0,L139-1)</f>
        <v>3</v>
      </c>
    </row>
    <row r="140" spans="1:13" ht="12.75">
      <c r="A140">
        <v>131</v>
      </c>
      <c r="B140" s="12">
        <v>0.7726782947221227</v>
      </c>
      <c r="C140" s="11">
        <f t="shared" si="18"/>
        <v>0.15473549676701306</v>
      </c>
      <c r="D140" s="3">
        <f aca="true" t="shared" si="23" ref="D140:D203">C140+D139</f>
        <v>81.70966023233704</v>
      </c>
      <c r="E140" s="10">
        <f aca="true" t="shared" si="24" ref="E140:E203">IF(D140&gt;I139,0,I139-D140)</f>
        <v>1.4821491795770783</v>
      </c>
      <c r="F140" s="3">
        <f aca="true" t="shared" si="25" ref="F140:F203">D140+E140</f>
        <v>83.19180941191412</v>
      </c>
      <c r="G140" s="12">
        <v>0.4018025266733818</v>
      </c>
      <c r="H140" s="11">
        <f t="shared" si="19"/>
        <v>0.45589726911767803</v>
      </c>
      <c r="I140" s="3">
        <f aca="true" t="shared" si="26" ref="I140:I203">F140+H140</f>
        <v>83.6477066810318</v>
      </c>
      <c r="J140">
        <v>131</v>
      </c>
      <c r="K140">
        <f t="shared" si="20"/>
        <v>125</v>
      </c>
      <c r="L140">
        <f t="shared" si="21"/>
        <v>5</v>
      </c>
      <c r="M140" s="10">
        <f t="shared" si="22"/>
        <v>4</v>
      </c>
    </row>
    <row r="141" spans="1:13" ht="12.75">
      <c r="A141">
        <v>132</v>
      </c>
      <c r="B141" s="12">
        <v>0.8490541287892774</v>
      </c>
      <c r="C141" s="11">
        <f t="shared" si="18"/>
        <v>0.09817940326054099</v>
      </c>
      <c r="D141" s="3">
        <f t="shared" si="23"/>
        <v>81.80783963559759</v>
      </c>
      <c r="E141" s="10">
        <f t="shared" si="24"/>
        <v>1.839867045434218</v>
      </c>
      <c r="F141" s="3">
        <f t="shared" si="25"/>
        <v>83.6477066810318</v>
      </c>
      <c r="G141" s="12">
        <v>0.32289360009064505</v>
      </c>
      <c r="H141" s="11">
        <f t="shared" si="19"/>
        <v>0.5652162107557163</v>
      </c>
      <c r="I141" s="3">
        <f t="shared" si="26"/>
        <v>84.21292289178753</v>
      </c>
      <c r="J141">
        <v>132</v>
      </c>
      <c r="K141">
        <f t="shared" si="20"/>
        <v>127</v>
      </c>
      <c r="L141">
        <f t="shared" si="21"/>
        <v>4</v>
      </c>
      <c r="M141" s="10">
        <f t="shared" si="22"/>
        <v>3</v>
      </c>
    </row>
    <row r="142" spans="1:13" ht="12.75">
      <c r="A142">
        <v>133</v>
      </c>
      <c r="B142" s="12">
        <v>0.04754773051546923</v>
      </c>
      <c r="C142" s="11">
        <f t="shared" si="18"/>
        <v>1.827612731706643</v>
      </c>
      <c r="D142" s="3">
        <f t="shared" si="23"/>
        <v>83.63545236730423</v>
      </c>
      <c r="E142" s="10">
        <f t="shared" si="24"/>
        <v>0.5774705244833029</v>
      </c>
      <c r="F142" s="3">
        <f t="shared" si="25"/>
        <v>84.21292289178753</v>
      </c>
      <c r="G142" s="12">
        <v>0.9210015243398724</v>
      </c>
      <c r="H142" s="11">
        <f t="shared" si="19"/>
        <v>0.04114679381802373</v>
      </c>
      <c r="I142" s="3">
        <f t="shared" si="26"/>
        <v>84.25406968560556</v>
      </c>
      <c r="J142">
        <v>133</v>
      </c>
      <c r="K142">
        <f t="shared" si="20"/>
        <v>130</v>
      </c>
      <c r="L142">
        <f t="shared" si="21"/>
        <v>2</v>
      </c>
      <c r="M142" s="10">
        <f t="shared" si="22"/>
        <v>1</v>
      </c>
    </row>
    <row r="143" spans="1:13" ht="12.75">
      <c r="A143">
        <v>134</v>
      </c>
      <c r="B143" s="12">
        <v>0.4520534764992663</v>
      </c>
      <c r="C143" s="11">
        <f t="shared" si="18"/>
        <v>0.4763728771853979</v>
      </c>
      <c r="D143" s="3">
        <f t="shared" si="23"/>
        <v>84.11182524448962</v>
      </c>
      <c r="E143" s="10">
        <f t="shared" si="24"/>
        <v>0.1422444411159347</v>
      </c>
      <c r="F143" s="3">
        <f t="shared" si="25"/>
        <v>84.25406968560556</v>
      </c>
      <c r="G143" s="12">
        <v>0.8184817550479977</v>
      </c>
      <c r="H143" s="11">
        <f t="shared" si="19"/>
        <v>0.10015208656827877</v>
      </c>
      <c r="I143" s="3">
        <f t="shared" si="26"/>
        <v>84.35422177217383</v>
      </c>
      <c r="J143">
        <v>134</v>
      </c>
      <c r="K143">
        <f t="shared" si="20"/>
        <v>131</v>
      </c>
      <c r="L143">
        <f t="shared" si="21"/>
        <v>2</v>
      </c>
      <c r="M143" s="10">
        <f t="shared" si="22"/>
        <v>1</v>
      </c>
    </row>
    <row r="144" spans="1:13" ht="12.75">
      <c r="A144">
        <v>135</v>
      </c>
      <c r="B144" s="12">
        <v>0.671221253592778</v>
      </c>
      <c r="C144" s="11">
        <f t="shared" si="18"/>
        <v>0.23919387555825297</v>
      </c>
      <c r="D144" s="3">
        <f t="shared" si="23"/>
        <v>84.35101912004788</v>
      </c>
      <c r="E144" s="10">
        <f t="shared" si="24"/>
        <v>0.003202652125949612</v>
      </c>
      <c r="F144" s="3">
        <f t="shared" si="25"/>
        <v>84.35422177217383</v>
      </c>
      <c r="G144" s="12">
        <v>0.9415994611836798</v>
      </c>
      <c r="H144" s="11">
        <f t="shared" si="19"/>
        <v>0.030087647635534197</v>
      </c>
      <c r="I144" s="3">
        <f t="shared" si="26"/>
        <v>84.38430941980937</v>
      </c>
      <c r="J144">
        <v>135</v>
      </c>
      <c r="K144">
        <f t="shared" si="20"/>
        <v>133</v>
      </c>
      <c r="L144">
        <f t="shared" si="21"/>
        <v>1</v>
      </c>
      <c r="M144" s="10">
        <f t="shared" si="22"/>
        <v>0</v>
      </c>
    </row>
    <row r="145" spans="1:13" ht="12.75">
      <c r="A145">
        <v>136</v>
      </c>
      <c r="B145" s="12">
        <v>0.280829542400878</v>
      </c>
      <c r="C145" s="11">
        <f t="shared" si="18"/>
        <v>0.7620044426304705</v>
      </c>
      <c r="D145" s="3">
        <f t="shared" si="23"/>
        <v>85.11302356267835</v>
      </c>
      <c r="E145" s="10">
        <f t="shared" si="24"/>
        <v>0</v>
      </c>
      <c r="F145" s="3">
        <f t="shared" si="25"/>
        <v>85.11302356267835</v>
      </c>
      <c r="G145" s="12">
        <v>0.6799322161857522</v>
      </c>
      <c r="H145" s="11">
        <f t="shared" si="19"/>
        <v>0.1928810839301748</v>
      </c>
      <c r="I145" s="3">
        <f t="shared" si="26"/>
        <v>85.30590464660852</v>
      </c>
      <c r="J145">
        <v>136</v>
      </c>
      <c r="K145">
        <f t="shared" si="20"/>
        <v>135</v>
      </c>
      <c r="L145">
        <f t="shared" si="21"/>
        <v>0</v>
      </c>
      <c r="M145" s="10">
        <f t="shared" si="22"/>
        <v>0</v>
      </c>
    </row>
    <row r="146" spans="1:13" ht="12.75">
      <c r="A146">
        <v>137</v>
      </c>
      <c r="B146" s="12">
        <v>0.25129630906785705</v>
      </c>
      <c r="C146" s="11">
        <f t="shared" si="18"/>
        <v>0.828673513136868</v>
      </c>
      <c r="D146" s="3">
        <f t="shared" si="23"/>
        <v>85.94169707581521</v>
      </c>
      <c r="E146" s="10">
        <f t="shared" si="24"/>
        <v>0</v>
      </c>
      <c r="F146" s="3">
        <f t="shared" si="25"/>
        <v>85.94169707581521</v>
      </c>
      <c r="G146" s="12">
        <v>0.1461724828047113</v>
      </c>
      <c r="H146" s="11">
        <f t="shared" si="19"/>
        <v>0.9614839827456898</v>
      </c>
      <c r="I146" s="3">
        <f t="shared" si="26"/>
        <v>86.9031810585609</v>
      </c>
      <c r="J146">
        <v>137</v>
      </c>
      <c r="K146">
        <f t="shared" si="20"/>
        <v>136</v>
      </c>
      <c r="L146">
        <f t="shared" si="21"/>
        <v>0</v>
      </c>
      <c r="M146" s="10">
        <f t="shared" si="22"/>
        <v>0</v>
      </c>
    </row>
    <row r="147" spans="1:13" ht="12.75">
      <c r="A147">
        <v>138</v>
      </c>
      <c r="B147" s="12">
        <v>0.4218759073421061</v>
      </c>
      <c r="C147" s="11">
        <f t="shared" si="18"/>
        <v>0.5178264399724869</v>
      </c>
      <c r="D147" s="3">
        <f t="shared" si="23"/>
        <v>86.4595235157877</v>
      </c>
      <c r="E147" s="10">
        <f t="shared" si="24"/>
        <v>0.44365754277320946</v>
      </c>
      <c r="F147" s="3">
        <f t="shared" si="25"/>
        <v>86.9031810585609</v>
      </c>
      <c r="G147" s="12">
        <v>0.8015559699182129</v>
      </c>
      <c r="H147" s="11">
        <f t="shared" si="19"/>
        <v>0.11060023895343052</v>
      </c>
      <c r="I147" s="3">
        <f t="shared" si="26"/>
        <v>87.01378129751433</v>
      </c>
      <c r="J147">
        <v>138</v>
      </c>
      <c r="K147">
        <f t="shared" si="20"/>
        <v>136</v>
      </c>
      <c r="L147">
        <f t="shared" si="21"/>
        <v>1</v>
      </c>
      <c r="M147" s="10">
        <f t="shared" si="22"/>
        <v>0</v>
      </c>
    </row>
    <row r="148" spans="1:13" ht="12.75">
      <c r="A148">
        <v>139</v>
      </c>
      <c r="B148" s="12">
        <v>0.7987507946425254</v>
      </c>
      <c r="C148" s="11">
        <f t="shared" si="18"/>
        <v>0.13482376705995933</v>
      </c>
      <c r="D148" s="3">
        <f t="shared" si="23"/>
        <v>86.59434728284765</v>
      </c>
      <c r="E148" s="10">
        <f t="shared" si="24"/>
        <v>0.4194340146666775</v>
      </c>
      <c r="F148" s="3">
        <f t="shared" si="25"/>
        <v>87.01378129751433</v>
      </c>
      <c r="G148" s="12">
        <v>0.6776608603782537</v>
      </c>
      <c r="H148" s="11">
        <f t="shared" si="19"/>
        <v>0.19455416105912082</v>
      </c>
      <c r="I148" s="3">
        <f t="shared" si="26"/>
        <v>87.20833545857344</v>
      </c>
      <c r="J148">
        <v>139</v>
      </c>
      <c r="K148">
        <f t="shared" si="20"/>
        <v>136</v>
      </c>
      <c r="L148">
        <f t="shared" si="21"/>
        <v>2</v>
      </c>
      <c r="M148" s="10">
        <f t="shared" si="22"/>
        <v>1</v>
      </c>
    </row>
    <row r="149" spans="1:13" ht="12.75">
      <c r="A149">
        <v>140</v>
      </c>
      <c r="B149" s="12">
        <v>0.5793484505576254</v>
      </c>
      <c r="C149" s="11">
        <f t="shared" si="18"/>
        <v>0.32751070079534406</v>
      </c>
      <c r="D149" s="3">
        <f t="shared" si="23"/>
        <v>86.921857983643</v>
      </c>
      <c r="E149" s="10">
        <f t="shared" si="24"/>
        <v>0.28647747493045017</v>
      </c>
      <c r="F149" s="3">
        <f t="shared" si="25"/>
        <v>87.20833545857344</v>
      </c>
      <c r="G149" s="12">
        <v>0.5689039347682243</v>
      </c>
      <c r="H149" s="11">
        <f t="shared" si="19"/>
        <v>0.28202184539988573</v>
      </c>
      <c r="I149" s="3">
        <f t="shared" si="26"/>
        <v>87.49035730397333</v>
      </c>
      <c r="J149">
        <v>140</v>
      </c>
      <c r="K149">
        <f t="shared" si="20"/>
        <v>137</v>
      </c>
      <c r="L149">
        <f t="shared" si="21"/>
        <v>2</v>
      </c>
      <c r="M149" s="10">
        <f t="shared" si="22"/>
        <v>1</v>
      </c>
    </row>
    <row r="150" spans="1:13" ht="12.75">
      <c r="A150">
        <v>141</v>
      </c>
      <c r="B150" s="12">
        <v>0.01620736197720163</v>
      </c>
      <c r="C150" s="11">
        <f t="shared" si="18"/>
        <v>2.4733738181607747</v>
      </c>
      <c r="D150" s="3">
        <f t="shared" si="23"/>
        <v>89.39523180180377</v>
      </c>
      <c r="E150" s="10">
        <f t="shared" si="24"/>
        <v>0</v>
      </c>
      <c r="F150" s="3">
        <f t="shared" si="25"/>
        <v>89.39523180180377</v>
      </c>
      <c r="G150" s="12">
        <v>0.8376739652411846</v>
      </c>
      <c r="H150" s="11">
        <f t="shared" si="19"/>
        <v>0.08856315858134838</v>
      </c>
      <c r="I150" s="3">
        <f t="shared" si="26"/>
        <v>89.48379496038513</v>
      </c>
      <c r="J150">
        <v>141</v>
      </c>
      <c r="K150">
        <f t="shared" si="20"/>
        <v>140</v>
      </c>
      <c r="L150">
        <f t="shared" si="21"/>
        <v>0</v>
      </c>
      <c r="M150" s="10">
        <f t="shared" si="22"/>
        <v>0</v>
      </c>
    </row>
    <row r="151" spans="1:13" ht="12.75">
      <c r="A151">
        <v>142</v>
      </c>
      <c r="B151" s="12">
        <v>0.7657088144180717</v>
      </c>
      <c r="C151" s="11">
        <f t="shared" si="18"/>
        <v>0.1601719916085984</v>
      </c>
      <c r="D151" s="3">
        <f t="shared" si="23"/>
        <v>89.55540379341237</v>
      </c>
      <c r="E151" s="10">
        <f t="shared" si="24"/>
        <v>0</v>
      </c>
      <c r="F151" s="3">
        <f t="shared" si="25"/>
        <v>89.55540379341237</v>
      </c>
      <c r="G151" s="12">
        <v>0.4766732227514252</v>
      </c>
      <c r="H151" s="11">
        <f t="shared" si="19"/>
        <v>0.3704620452334553</v>
      </c>
      <c r="I151" s="3">
        <f t="shared" si="26"/>
        <v>89.92586583864582</v>
      </c>
      <c r="J151">
        <v>142</v>
      </c>
      <c r="K151">
        <f t="shared" si="20"/>
        <v>141</v>
      </c>
      <c r="L151">
        <f t="shared" si="21"/>
        <v>0</v>
      </c>
      <c r="M151" s="10">
        <f t="shared" si="22"/>
        <v>0</v>
      </c>
    </row>
    <row r="152" spans="1:13" ht="12.75">
      <c r="A152">
        <v>143</v>
      </c>
      <c r="B152" s="12">
        <v>0.7232003701477101</v>
      </c>
      <c r="C152" s="11">
        <f t="shared" si="18"/>
        <v>0.19444137485100713</v>
      </c>
      <c r="D152" s="3">
        <f t="shared" si="23"/>
        <v>89.74984516826338</v>
      </c>
      <c r="E152" s="10">
        <f t="shared" si="24"/>
        <v>0.1760206703824423</v>
      </c>
      <c r="F152" s="3">
        <f t="shared" si="25"/>
        <v>89.92586583864582</v>
      </c>
      <c r="G152" s="12">
        <v>0.17719084046993494</v>
      </c>
      <c r="H152" s="11">
        <f t="shared" si="19"/>
        <v>0.8652639662487015</v>
      </c>
      <c r="I152" s="3">
        <f t="shared" si="26"/>
        <v>90.79112980489452</v>
      </c>
      <c r="J152">
        <v>143</v>
      </c>
      <c r="K152">
        <f t="shared" si="20"/>
        <v>141</v>
      </c>
      <c r="L152">
        <f t="shared" si="21"/>
        <v>1</v>
      </c>
      <c r="M152" s="10">
        <f t="shared" si="22"/>
        <v>0</v>
      </c>
    </row>
    <row r="153" spans="1:13" ht="12.75">
      <c r="A153">
        <v>144</v>
      </c>
      <c r="B153" s="12">
        <v>0.17618401068854173</v>
      </c>
      <c r="C153" s="11">
        <f t="shared" si="18"/>
        <v>1.0417357889031735</v>
      </c>
      <c r="D153" s="3">
        <f t="shared" si="23"/>
        <v>90.79158095716654</v>
      </c>
      <c r="E153" s="10">
        <f t="shared" si="24"/>
        <v>0</v>
      </c>
      <c r="F153" s="3">
        <f t="shared" si="25"/>
        <v>90.79158095716654</v>
      </c>
      <c r="G153" s="12">
        <v>0.4567832202946367</v>
      </c>
      <c r="H153" s="11">
        <f t="shared" si="19"/>
        <v>0.3917731772351821</v>
      </c>
      <c r="I153" s="3">
        <f t="shared" si="26"/>
        <v>91.18335413440172</v>
      </c>
      <c r="J153">
        <v>144</v>
      </c>
      <c r="K153">
        <f t="shared" si="20"/>
        <v>143</v>
      </c>
      <c r="L153">
        <f t="shared" si="21"/>
        <v>0</v>
      </c>
      <c r="M153" s="10">
        <f t="shared" si="22"/>
        <v>0</v>
      </c>
    </row>
    <row r="154" spans="1:13" ht="12.75">
      <c r="A154">
        <v>145</v>
      </c>
      <c r="B154" s="12">
        <v>0.4918751156391856</v>
      </c>
      <c r="C154" s="11">
        <f t="shared" si="18"/>
        <v>0.4257182548270629</v>
      </c>
      <c r="D154" s="3">
        <f t="shared" si="23"/>
        <v>91.2172992119936</v>
      </c>
      <c r="E154" s="10">
        <f t="shared" si="24"/>
        <v>0</v>
      </c>
      <c r="F154" s="3">
        <f t="shared" si="25"/>
        <v>91.2172992119936</v>
      </c>
      <c r="G154" s="12">
        <v>0.21818091038255982</v>
      </c>
      <c r="H154" s="11">
        <f t="shared" si="19"/>
        <v>0.7612153480998637</v>
      </c>
      <c r="I154" s="3">
        <f t="shared" si="26"/>
        <v>91.97851456009347</v>
      </c>
      <c r="J154">
        <v>145</v>
      </c>
      <c r="K154">
        <f t="shared" si="20"/>
        <v>144</v>
      </c>
      <c r="L154">
        <f t="shared" si="21"/>
        <v>0</v>
      </c>
      <c r="M154" s="10">
        <f t="shared" si="22"/>
        <v>0</v>
      </c>
    </row>
    <row r="155" spans="1:13" ht="12.75">
      <c r="A155">
        <v>146</v>
      </c>
      <c r="B155" s="12">
        <v>0.9661100422447779</v>
      </c>
      <c r="C155" s="11">
        <f t="shared" si="18"/>
        <v>0.02068652153413012</v>
      </c>
      <c r="D155" s="3">
        <f t="shared" si="23"/>
        <v>91.23798573352774</v>
      </c>
      <c r="E155" s="10">
        <f t="shared" si="24"/>
        <v>0.7405288265657362</v>
      </c>
      <c r="F155" s="3">
        <f t="shared" si="25"/>
        <v>91.97851456009347</v>
      </c>
      <c r="G155" s="12">
        <v>0.8273782973762227</v>
      </c>
      <c r="H155" s="11">
        <f t="shared" si="19"/>
        <v>0.09474662760214776</v>
      </c>
      <c r="I155" s="3">
        <f t="shared" si="26"/>
        <v>92.07326118769562</v>
      </c>
      <c r="J155">
        <v>146</v>
      </c>
      <c r="K155">
        <f t="shared" si="20"/>
        <v>144</v>
      </c>
      <c r="L155">
        <f t="shared" si="21"/>
        <v>1</v>
      </c>
      <c r="M155" s="10">
        <f t="shared" si="22"/>
        <v>0</v>
      </c>
    </row>
    <row r="156" spans="1:13" ht="12.75">
      <c r="A156">
        <v>147</v>
      </c>
      <c r="B156" s="12">
        <v>0.33845790624767425</v>
      </c>
      <c r="C156" s="11">
        <f t="shared" si="18"/>
        <v>0.6500133288815203</v>
      </c>
      <c r="D156" s="3">
        <f t="shared" si="23"/>
        <v>91.88799906240925</v>
      </c>
      <c r="E156" s="10">
        <f t="shared" si="24"/>
        <v>0.18526212528637132</v>
      </c>
      <c r="F156" s="3">
        <f t="shared" si="25"/>
        <v>92.07326118769562</v>
      </c>
      <c r="G156" s="12">
        <v>0.7523506571578382</v>
      </c>
      <c r="H156" s="11">
        <f t="shared" si="19"/>
        <v>0.14227638215203217</v>
      </c>
      <c r="I156" s="3">
        <f t="shared" si="26"/>
        <v>92.21553756984765</v>
      </c>
      <c r="J156">
        <v>147</v>
      </c>
      <c r="K156">
        <f t="shared" si="20"/>
        <v>144</v>
      </c>
      <c r="L156">
        <f t="shared" si="21"/>
        <v>2</v>
      </c>
      <c r="M156" s="10">
        <f t="shared" si="22"/>
        <v>1</v>
      </c>
    </row>
    <row r="157" spans="1:13" ht="12.75">
      <c r="A157">
        <v>148</v>
      </c>
      <c r="B157" s="12">
        <v>0.1275289428808446</v>
      </c>
      <c r="C157" s="11">
        <f t="shared" si="18"/>
        <v>1.2356471622947514</v>
      </c>
      <c r="D157" s="3">
        <f t="shared" si="23"/>
        <v>93.123646224704</v>
      </c>
      <c r="E157" s="10">
        <f t="shared" si="24"/>
        <v>0</v>
      </c>
      <c r="F157" s="3">
        <f t="shared" si="25"/>
        <v>93.123646224704</v>
      </c>
      <c r="G157" s="12">
        <v>0.7148818421525114</v>
      </c>
      <c r="H157" s="11">
        <f t="shared" si="19"/>
        <v>0.16781900283755777</v>
      </c>
      <c r="I157" s="3">
        <f t="shared" si="26"/>
        <v>93.29146522754156</v>
      </c>
      <c r="J157">
        <v>148</v>
      </c>
      <c r="K157">
        <f t="shared" si="20"/>
        <v>147</v>
      </c>
      <c r="L157">
        <f t="shared" si="21"/>
        <v>0</v>
      </c>
      <c r="M157" s="10">
        <f t="shared" si="22"/>
        <v>0</v>
      </c>
    </row>
    <row r="158" spans="1:13" ht="12.75">
      <c r="A158">
        <v>149</v>
      </c>
      <c r="B158" s="12">
        <v>0.40842583531557564</v>
      </c>
      <c r="C158" s="11">
        <f t="shared" si="18"/>
        <v>0.5372669609159927</v>
      </c>
      <c r="D158" s="3">
        <f t="shared" si="23"/>
        <v>93.66091318561999</v>
      </c>
      <c r="E158" s="10">
        <f t="shared" si="24"/>
        <v>0</v>
      </c>
      <c r="F158" s="3">
        <f t="shared" si="25"/>
        <v>93.66091318561999</v>
      </c>
      <c r="G158" s="12">
        <v>0.8590311445641907</v>
      </c>
      <c r="H158" s="11">
        <f t="shared" si="19"/>
        <v>0.07597505044329257</v>
      </c>
      <c r="I158" s="3">
        <f t="shared" si="26"/>
        <v>93.73688823606328</v>
      </c>
      <c r="J158">
        <v>149</v>
      </c>
      <c r="K158">
        <f t="shared" si="20"/>
        <v>148</v>
      </c>
      <c r="L158">
        <f t="shared" si="21"/>
        <v>0</v>
      </c>
      <c r="M158" s="10">
        <f t="shared" si="22"/>
        <v>0</v>
      </c>
    </row>
    <row r="159" spans="1:13" ht="12.75">
      <c r="A159">
        <v>150</v>
      </c>
      <c r="B159" s="12">
        <v>0.7415160853735585</v>
      </c>
      <c r="C159" s="11">
        <f t="shared" si="18"/>
        <v>0.1794350547722885</v>
      </c>
      <c r="D159" s="3">
        <f t="shared" si="23"/>
        <v>93.84034824039227</v>
      </c>
      <c r="E159" s="10">
        <f t="shared" si="24"/>
        <v>0</v>
      </c>
      <c r="F159" s="3">
        <f t="shared" si="25"/>
        <v>93.84034824039227</v>
      </c>
      <c r="G159" s="12">
        <v>0.9267487075708356</v>
      </c>
      <c r="H159" s="11">
        <f t="shared" si="19"/>
        <v>0.03803641576729356</v>
      </c>
      <c r="I159" s="3">
        <f t="shared" si="26"/>
        <v>93.87838465615957</v>
      </c>
      <c r="J159">
        <v>150</v>
      </c>
      <c r="K159">
        <f t="shared" si="20"/>
        <v>149</v>
      </c>
      <c r="L159">
        <f t="shared" si="21"/>
        <v>0</v>
      </c>
      <c r="M159" s="10">
        <f t="shared" si="22"/>
        <v>0</v>
      </c>
    </row>
    <row r="160" spans="1:13" ht="12.75">
      <c r="A160">
        <v>151</v>
      </c>
      <c r="B160" s="12">
        <v>0.34965648663895355</v>
      </c>
      <c r="C160" s="11">
        <f t="shared" si="18"/>
        <v>0.630482443919031</v>
      </c>
      <c r="D160" s="3">
        <f t="shared" si="23"/>
        <v>94.47083068431131</v>
      </c>
      <c r="E160" s="10">
        <f t="shared" si="24"/>
        <v>0</v>
      </c>
      <c r="F160" s="3">
        <f t="shared" si="25"/>
        <v>94.47083068431131</v>
      </c>
      <c r="G160" s="12">
        <v>0.7787211780885539</v>
      </c>
      <c r="H160" s="11">
        <f t="shared" si="19"/>
        <v>0.12505111002278324</v>
      </c>
      <c r="I160" s="3">
        <f t="shared" si="26"/>
        <v>94.59588179433409</v>
      </c>
      <c r="J160">
        <v>151</v>
      </c>
      <c r="K160">
        <f t="shared" si="20"/>
        <v>150</v>
      </c>
      <c r="L160">
        <f t="shared" si="21"/>
        <v>0</v>
      </c>
      <c r="M160" s="10">
        <f t="shared" si="22"/>
        <v>0</v>
      </c>
    </row>
    <row r="161" spans="1:13" ht="12.75">
      <c r="A161">
        <v>152</v>
      </c>
      <c r="B161" s="12">
        <v>0.936016092922717</v>
      </c>
      <c r="C161" s="11">
        <f t="shared" si="18"/>
        <v>0.039673565615308125</v>
      </c>
      <c r="D161" s="3">
        <f t="shared" si="23"/>
        <v>94.51050424992661</v>
      </c>
      <c r="E161" s="10">
        <f t="shared" si="24"/>
        <v>0.08537754440747847</v>
      </c>
      <c r="F161" s="3">
        <f t="shared" si="25"/>
        <v>94.59588179433409</v>
      </c>
      <c r="G161" s="12">
        <v>0.6595950277836802</v>
      </c>
      <c r="H161" s="11">
        <f t="shared" si="19"/>
        <v>0.20806461327741027</v>
      </c>
      <c r="I161" s="3">
        <f t="shared" si="26"/>
        <v>94.8039464076115</v>
      </c>
      <c r="J161">
        <v>152</v>
      </c>
      <c r="K161">
        <f t="shared" si="20"/>
        <v>150</v>
      </c>
      <c r="L161">
        <f t="shared" si="21"/>
        <v>1</v>
      </c>
      <c r="M161" s="10">
        <f t="shared" si="22"/>
        <v>0</v>
      </c>
    </row>
    <row r="162" spans="1:13" ht="12.75">
      <c r="A162">
        <v>153</v>
      </c>
      <c r="B162" s="12">
        <v>0.0693134440024814</v>
      </c>
      <c r="C162" s="11">
        <f t="shared" si="18"/>
        <v>1.6014698366708937</v>
      </c>
      <c r="D162" s="3">
        <f t="shared" si="23"/>
        <v>96.1119740865975</v>
      </c>
      <c r="E162" s="10">
        <f t="shared" si="24"/>
        <v>0</v>
      </c>
      <c r="F162" s="3">
        <f t="shared" si="25"/>
        <v>96.1119740865975</v>
      </c>
      <c r="G162" s="12">
        <v>0.41476566217675215</v>
      </c>
      <c r="H162" s="11">
        <f t="shared" si="19"/>
        <v>0.4400207938454423</v>
      </c>
      <c r="I162" s="3">
        <f t="shared" si="26"/>
        <v>96.55199488044295</v>
      </c>
      <c r="J162">
        <v>153</v>
      </c>
      <c r="K162">
        <f t="shared" si="20"/>
        <v>152</v>
      </c>
      <c r="L162">
        <f t="shared" si="21"/>
        <v>0</v>
      </c>
      <c r="M162" s="10">
        <f t="shared" si="22"/>
        <v>0</v>
      </c>
    </row>
    <row r="163" spans="1:13" ht="12.75">
      <c r="A163">
        <v>154</v>
      </c>
      <c r="B163" s="12">
        <v>0.8488128644633313</v>
      </c>
      <c r="C163" s="11">
        <f t="shared" si="18"/>
        <v>0.0983499214426098</v>
      </c>
      <c r="D163" s="3">
        <f t="shared" si="23"/>
        <v>96.2103240080401</v>
      </c>
      <c r="E163" s="10">
        <f t="shared" si="24"/>
        <v>0.3416708724028439</v>
      </c>
      <c r="F163" s="3">
        <f t="shared" si="25"/>
        <v>96.55199488044295</v>
      </c>
      <c r="G163" s="12">
        <v>0.9039144211292629</v>
      </c>
      <c r="H163" s="11">
        <f t="shared" si="19"/>
        <v>0.05051029498178096</v>
      </c>
      <c r="I163" s="3">
        <f t="shared" si="26"/>
        <v>96.60250517542472</v>
      </c>
      <c r="J163">
        <v>154</v>
      </c>
      <c r="K163">
        <f t="shared" si="20"/>
        <v>152</v>
      </c>
      <c r="L163">
        <f t="shared" si="21"/>
        <v>1</v>
      </c>
      <c r="M163" s="10">
        <f t="shared" si="22"/>
        <v>0</v>
      </c>
    </row>
    <row r="164" spans="1:13" ht="12.75">
      <c r="A164">
        <v>155</v>
      </c>
      <c r="B164" s="12">
        <v>0.9961639388938461</v>
      </c>
      <c r="C164" s="11">
        <f t="shared" si="18"/>
        <v>0.002306062595524379</v>
      </c>
      <c r="D164" s="3">
        <f t="shared" si="23"/>
        <v>96.21263007063563</v>
      </c>
      <c r="E164" s="10">
        <f t="shared" si="24"/>
        <v>0.38987510478909826</v>
      </c>
      <c r="F164" s="3">
        <f t="shared" si="25"/>
        <v>96.60250517542472</v>
      </c>
      <c r="G164" s="12">
        <v>0.8503480396508842</v>
      </c>
      <c r="H164" s="11">
        <f t="shared" si="19"/>
        <v>0.08105477744509505</v>
      </c>
      <c r="I164" s="3">
        <f t="shared" si="26"/>
        <v>96.68355995286981</v>
      </c>
      <c r="J164">
        <v>155</v>
      </c>
      <c r="K164">
        <f t="shared" si="20"/>
        <v>152</v>
      </c>
      <c r="L164">
        <f t="shared" si="21"/>
        <v>2</v>
      </c>
      <c r="M164" s="10">
        <f t="shared" si="22"/>
        <v>1</v>
      </c>
    </row>
    <row r="165" spans="1:13" ht="12.75">
      <c r="A165">
        <v>156</v>
      </c>
      <c r="B165" s="12">
        <v>0.8256579200343621</v>
      </c>
      <c r="C165" s="11">
        <f t="shared" si="18"/>
        <v>0.11494483898112651</v>
      </c>
      <c r="D165" s="3">
        <f t="shared" si="23"/>
        <v>96.32757490961676</v>
      </c>
      <c r="E165" s="10">
        <f t="shared" si="24"/>
        <v>0.3559850432530567</v>
      </c>
      <c r="F165" s="3">
        <f t="shared" si="25"/>
        <v>96.68355995286981</v>
      </c>
      <c r="G165" s="12">
        <v>0.5651738288774864</v>
      </c>
      <c r="H165" s="11">
        <f t="shared" si="19"/>
        <v>0.2853109667118984</v>
      </c>
      <c r="I165" s="3">
        <f t="shared" si="26"/>
        <v>96.96887091958172</v>
      </c>
      <c r="J165">
        <v>156</v>
      </c>
      <c r="K165">
        <f t="shared" si="20"/>
        <v>152</v>
      </c>
      <c r="L165">
        <f t="shared" si="21"/>
        <v>3</v>
      </c>
      <c r="M165" s="10">
        <f t="shared" si="22"/>
        <v>2</v>
      </c>
    </row>
    <row r="166" spans="1:13" ht="12.75">
      <c r="A166">
        <v>157</v>
      </c>
      <c r="B166" s="12">
        <v>0.5168115669170368</v>
      </c>
      <c r="C166" s="11">
        <f t="shared" si="18"/>
        <v>0.3960461669752812</v>
      </c>
      <c r="D166" s="3">
        <f t="shared" si="23"/>
        <v>96.72362107659204</v>
      </c>
      <c r="E166" s="10">
        <f t="shared" si="24"/>
        <v>0.24524984298967922</v>
      </c>
      <c r="F166" s="3">
        <f t="shared" si="25"/>
        <v>96.96887091958172</v>
      </c>
      <c r="G166" s="12">
        <v>0.3251666452934945</v>
      </c>
      <c r="H166" s="11">
        <f t="shared" si="19"/>
        <v>0.5617087366584911</v>
      </c>
      <c r="I166" s="3">
        <f t="shared" si="26"/>
        <v>97.5305796562402</v>
      </c>
      <c r="J166">
        <v>157</v>
      </c>
      <c r="K166">
        <f t="shared" si="20"/>
        <v>155</v>
      </c>
      <c r="L166">
        <f t="shared" si="21"/>
        <v>1</v>
      </c>
      <c r="M166" s="10">
        <f t="shared" si="22"/>
        <v>0</v>
      </c>
    </row>
    <row r="167" spans="1:13" ht="12.75">
      <c r="A167">
        <v>158</v>
      </c>
      <c r="B167" s="12">
        <v>0.6037229637559953</v>
      </c>
      <c r="C167" s="11">
        <f t="shared" si="18"/>
        <v>0.3027839133278427</v>
      </c>
      <c r="D167" s="3">
        <f t="shared" si="23"/>
        <v>97.02640498991988</v>
      </c>
      <c r="E167" s="10">
        <f t="shared" si="24"/>
        <v>0.5041746663203241</v>
      </c>
      <c r="F167" s="3">
        <f t="shared" si="25"/>
        <v>97.5305796562402</v>
      </c>
      <c r="G167" s="12">
        <v>0.6059434519969473</v>
      </c>
      <c r="H167" s="11">
        <f t="shared" si="19"/>
        <v>0.25048430540159605</v>
      </c>
      <c r="I167" s="3">
        <f t="shared" si="26"/>
        <v>97.7810639616418</v>
      </c>
      <c r="J167">
        <v>158</v>
      </c>
      <c r="K167">
        <f t="shared" si="20"/>
        <v>156</v>
      </c>
      <c r="L167">
        <f t="shared" si="21"/>
        <v>1</v>
      </c>
      <c r="M167" s="10">
        <f t="shared" si="22"/>
        <v>0</v>
      </c>
    </row>
    <row r="168" spans="1:13" ht="12.75">
      <c r="A168">
        <v>159</v>
      </c>
      <c r="B168" s="12">
        <v>0.6071479418677219</v>
      </c>
      <c r="C168" s="11">
        <f t="shared" si="18"/>
        <v>0.2993896747878617</v>
      </c>
      <c r="D168" s="3">
        <f t="shared" si="23"/>
        <v>97.32579466470774</v>
      </c>
      <c r="E168" s="10">
        <f t="shared" si="24"/>
        <v>0.4552692969340626</v>
      </c>
      <c r="F168" s="3">
        <f t="shared" si="25"/>
        <v>97.7810639616418</v>
      </c>
      <c r="G168" s="12">
        <v>0.44184474699624965</v>
      </c>
      <c r="H168" s="11">
        <f t="shared" si="19"/>
        <v>0.40839835487363824</v>
      </c>
      <c r="I168" s="3">
        <f t="shared" si="26"/>
        <v>98.18946231651545</v>
      </c>
      <c r="J168">
        <v>159</v>
      </c>
      <c r="K168">
        <f t="shared" si="20"/>
        <v>156</v>
      </c>
      <c r="L168">
        <f t="shared" si="21"/>
        <v>2</v>
      </c>
      <c r="M168" s="10">
        <f t="shared" si="22"/>
        <v>1</v>
      </c>
    </row>
    <row r="169" spans="1:13" ht="12.75">
      <c r="A169">
        <v>160</v>
      </c>
      <c r="B169" s="12">
        <v>0.4798265580697658</v>
      </c>
      <c r="C169" s="11">
        <f t="shared" si="18"/>
        <v>0.4405983466397562</v>
      </c>
      <c r="D169" s="3">
        <f t="shared" si="23"/>
        <v>97.7663930113475</v>
      </c>
      <c r="E169" s="10">
        <f t="shared" si="24"/>
        <v>0.4230693051679424</v>
      </c>
      <c r="F169" s="3">
        <f t="shared" si="25"/>
        <v>98.18946231651545</v>
      </c>
      <c r="G169" s="12">
        <v>0.06180784767337011</v>
      </c>
      <c r="H169" s="11">
        <f t="shared" si="19"/>
        <v>1.3918624687872083</v>
      </c>
      <c r="I169" s="3">
        <f t="shared" si="26"/>
        <v>99.58132478530266</v>
      </c>
      <c r="J169">
        <v>160</v>
      </c>
      <c r="K169">
        <f t="shared" si="20"/>
        <v>157</v>
      </c>
      <c r="L169">
        <f t="shared" si="21"/>
        <v>2</v>
      </c>
      <c r="M169" s="10">
        <f t="shared" si="22"/>
        <v>1</v>
      </c>
    </row>
    <row r="170" spans="1:13" ht="12.75">
      <c r="A170">
        <v>161</v>
      </c>
      <c r="B170" s="12">
        <v>0.30214138053638595</v>
      </c>
      <c r="C170" s="11">
        <f t="shared" si="18"/>
        <v>0.7181161342095781</v>
      </c>
      <c r="D170" s="3">
        <f t="shared" si="23"/>
        <v>98.48450914555708</v>
      </c>
      <c r="E170" s="10">
        <f t="shared" si="24"/>
        <v>1.0968156397455715</v>
      </c>
      <c r="F170" s="3">
        <f t="shared" si="25"/>
        <v>99.58132478530266</v>
      </c>
      <c r="G170" s="12">
        <v>0.723929940748206</v>
      </c>
      <c r="H170" s="11">
        <f t="shared" si="19"/>
        <v>0.16153032910050436</v>
      </c>
      <c r="I170" s="3">
        <f t="shared" si="26"/>
        <v>99.74285511440316</v>
      </c>
      <c r="J170">
        <v>161</v>
      </c>
      <c r="K170">
        <f t="shared" si="20"/>
        <v>159</v>
      </c>
      <c r="L170">
        <f t="shared" si="21"/>
        <v>1</v>
      </c>
      <c r="M170" s="10">
        <f t="shared" si="22"/>
        <v>0</v>
      </c>
    </row>
    <row r="171" spans="1:13" ht="12.75">
      <c r="A171">
        <v>162</v>
      </c>
      <c r="B171" s="12">
        <v>0.6139859258307778</v>
      </c>
      <c r="C171" s="11">
        <f t="shared" si="18"/>
        <v>0.2926699639184522</v>
      </c>
      <c r="D171" s="3">
        <f t="shared" si="23"/>
        <v>98.77717910947554</v>
      </c>
      <c r="E171" s="10">
        <f t="shared" si="24"/>
        <v>0.9656760049276158</v>
      </c>
      <c r="F171" s="3">
        <f t="shared" si="25"/>
        <v>99.74285511440316</v>
      </c>
      <c r="G171" s="12">
        <v>0.5551805463434829</v>
      </c>
      <c r="H171" s="11">
        <f t="shared" si="19"/>
        <v>0.29423095470505883</v>
      </c>
      <c r="I171" s="3">
        <f t="shared" si="26"/>
        <v>100.03708606910821</v>
      </c>
      <c r="J171">
        <v>162</v>
      </c>
      <c r="K171">
        <f t="shared" si="20"/>
        <v>159</v>
      </c>
      <c r="L171">
        <f t="shared" si="21"/>
        <v>2</v>
      </c>
      <c r="M171" s="10">
        <f t="shared" si="22"/>
        <v>1</v>
      </c>
    </row>
    <row r="172" spans="1:13" ht="12.75">
      <c r="A172">
        <v>163</v>
      </c>
      <c r="B172" s="12">
        <v>0.48178104767297647</v>
      </c>
      <c r="C172" s="11">
        <f t="shared" si="18"/>
        <v>0.43815931564668814</v>
      </c>
      <c r="D172" s="3">
        <f t="shared" si="23"/>
        <v>99.21533842512223</v>
      </c>
      <c r="E172" s="10">
        <f t="shared" si="24"/>
        <v>0.8217476439859865</v>
      </c>
      <c r="F172" s="3">
        <f t="shared" si="25"/>
        <v>100.03708606910821</v>
      </c>
      <c r="G172" s="12">
        <v>0.2659469900364593</v>
      </c>
      <c r="H172" s="11">
        <f t="shared" si="19"/>
        <v>0.662229137818834</v>
      </c>
      <c r="I172" s="3">
        <f t="shared" si="26"/>
        <v>100.69931520692705</v>
      </c>
      <c r="J172">
        <v>163</v>
      </c>
      <c r="K172">
        <f t="shared" si="20"/>
        <v>159</v>
      </c>
      <c r="L172">
        <f t="shared" si="21"/>
        <v>3</v>
      </c>
      <c r="M172" s="10">
        <f t="shared" si="22"/>
        <v>2</v>
      </c>
    </row>
    <row r="173" spans="1:13" ht="12.75">
      <c r="A173">
        <v>164</v>
      </c>
      <c r="B173" s="12">
        <v>0.6933304257712127</v>
      </c>
      <c r="C173" s="11">
        <f t="shared" si="18"/>
        <v>0.2197491531377332</v>
      </c>
      <c r="D173" s="3">
        <f t="shared" si="23"/>
        <v>99.43508757825995</v>
      </c>
      <c r="E173" s="10">
        <f t="shared" si="24"/>
        <v>1.2642276286671006</v>
      </c>
      <c r="F173" s="3">
        <f t="shared" si="25"/>
        <v>100.69931520692705</v>
      </c>
      <c r="G173" s="12">
        <v>0.4751353792423638</v>
      </c>
      <c r="H173" s="11">
        <f t="shared" si="19"/>
        <v>0.3720777533117668</v>
      </c>
      <c r="I173" s="3">
        <f t="shared" si="26"/>
        <v>101.07139296023882</v>
      </c>
      <c r="J173">
        <v>164</v>
      </c>
      <c r="K173">
        <f t="shared" si="20"/>
        <v>159</v>
      </c>
      <c r="L173">
        <f t="shared" si="21"/>
        <v>4</v>
      </c>
      <c r="M173" s="10">
        <f t="shared" si="22"/>
        <v>3</v>
      </c>
    </row>
    <row r="174" spans="1:13" ht="12.75">
      <c r="A174">
        <v>165</v>
      </c>
      <c r="B174" s="12">
        <v>0.04188872204930316</v>
      </c>
      <c r="C174" s="11">
        <f t="shared" si="18"/>
        <v>1.9036431910716956</v>
      </c>
      <c r="D174" s="3">
        <f t="shared" si="23"/>
        <v>101.33873076933165</v>
      </c>
      <c r="E174" s="10">
        <f t="shared" si="24"/>
        <v>0</v>
      </c>
      <c r="F174" s="3">
        <f t="shared" si="25"/>
        <v>101.33873076933165</v>
      </c>
      <c r="G174" s="12">
        <v>0.2920603394851029</v>
      </c>
      <c r="H174" s="11">
        <f t="shared" si="19"/>
        <v>0.6153974279945587</v>
      </c>
      <c r="I174" s="3">
        <f t="shared" si="26"/>
        <v>101.95412819732621</v>
      </c>
      <c r="J174">
        <v>165</v>
      </c>
      <c r="K174">
        <f t="shared" si="20"/>
        <v>164</v>
      </c>
      <c r="L174">
        <f t="shared" si="21"/>
        <v>0</v>
      </c>
      <c r="M174" s="10">
        <f t="shared" si="22"/>
        <v>0</v>
      </c>
    </row>
    <row r="175" spans="1:13" ht="12.75">
      <c r="A175">
        <v>166</v>
      </c>
      <c r="B175" s="12">
        <v>0.7069989391155946</v>
      </c>
      <c r="C175" s="11">
        <f t="shared" si="18"/>
        <v>0.2080356681782421</v>
      </c>
      <c r="D175" s="3">
        <f t="shared" si="23"/>
        <v>101.54676643750989</v>
      </c>
      <c r="E175" s="10">
        <f t="shared" si="24"/>
        <v>0.4073617598163253</v>
      </c>
      <c r="F175" s="3">
        <f t="shared" si="25"/>
        <v>101.95412819732621</v>
      </c>
      <c r="G175" s="12">
        <v>0.985201911665988</v>
      </c>
      <c r="H175" s="11">
        <f t="shared" si="19"/>
        <v>0.007454336176985228</v>
      </c>
      <c r="I175" s="3">
        <f t="shared" si="26"/>
        <v>101.9615825335032</v>
      </c>
      <c r="J175">
        <v>166</v>
      </c>
      <c r="K175">
        <f t="shared" si="20"/>
        <v>164</v>
      </c>
      <c r="L175">
        <f t="shared" si="21"/>
        <v>1</v>
      </c>
      <c r="M175" s="10">
        <f t="shared" si="22"/>
        <v>0</v>
      </c>
    </row>
    <row r="176" spans="1:13" ht="12.75">
      <c r="A176">
        <v>167</v>
      </c>
      <c r="B176" s="12">
        <v>0.835065804617469</v>
      </c>
      <c r="C176" s="11">
        <f t="shared" si="18"/>
        <v>0.1081468495868102</v>
      </c>
      <c r="D176" s="3">
        <f t="shared" si="23"/>
        <v>101.6549132870967</v>
      </c>
      <c r="E176" s="10">
        <f t="shared" si="24"/>
        <v>0.30666924640649995</v>
      </c>
      <c r="F176" s="3">
        <f t="shared" si="25"/>
        <v>101.9615825335032</v>
      </c>
      <c r="G176" s="12">
        <v>0.7340768601606964</v>
      </c>
      <c r="H176" s="11">
        <f t="shared" si="19"/>
        <v>0.1545707708671858</v>
      </c>
      <c r="I176" s="3">
        <f t="shared" si="26"/>
        <v>102.11615330437039</v>
      </c>
      <c r="J176">
        <v>167</v>
      </c>
      <c r="K176">
        <f t="shared" si="20"/>
        <v>164</v>
      </c>
      <c r="L176">
        <f t="shared" si="21"/>
        <v>2</v>
      </c>
      <c r="M176" s="10">
        <f t="shared" si="22"/>
        <v>1</v>
      </c>
    </row>
    <row r="177" spans="1:13" ht="12.75">
      <c r="A177">
        <v>168</v>
      </c>
      <c r="B177" s="12">
        <v>0.40116111327911397</v>
      </c>
      <c r="C177" s="11">
        <f t="shared" si="18"/>
        <v>0.548035292169678</v>
      </c>
      <c r="D177" s="3">
        <f t="shared" si="23"/>
        <v>102.20294857926638</v>
      </c>
      <c r="E177" s="10">
        <f t="shared" si="24"/>
        <v>0</v>
      </c>
      <c r="F177" s="3">
        <f t="shared" si="25"/>
        <v>102.20294857926638</v>
      </c>
      <c r="G177" s="12">
        <v>0.6881188222126948</v>
      </c>
      <c r="H177" s="11">
        <f t="shared" si="19"/>
        <v>0.18689687462819055</v>
      </c>
      <c r="I177" s="3">
        <f t="shared" si="26"/>
        <v>102.38984545389457</v>
      </c>
      <c r="J177">
        <v>168</v>
      </c>
      <c r="K177">
        <f t="shared" si="20"/>
        <v>167</v>
      </c>
      <c r="L177">
        <f t="shared" si="21"/>
        <v>0</v>
      </c>
      <c r="M177" s="10">
        <f t="shared" si="22"/>
        <v>0</v>
      </c>
    </row>
    <row r="178" spans="1:13" ht="12.75">
      <c r="A178">
        <v>169</v>
      </c>
      <c r="B178" s="12">
        <v>0.9927037971202299</v>
      </c>
      <c r="C178" s="11">
        <f t="shared" si="18"/>
        <v>0.004393770210439309</v>
      </c>
      <c r="D178" s="3">
        <f t="shared" si="23"/>
        <v>102.20734234947682</v>
      </c>
      <c r="E178" s="10">
        <f t="shared" si="24"/>
        <v>0.18250310441774786</v>
      </c>
      <c r="F178" s="3">
        <f t="shared" si="25"/>
        <v>102.38984545389457</v>
      </c>
      <c r="G178" s="12">
        <v>0.33653781487429013</v>
      </c>
      <c r="H178" s="11">
        <f t="shared" si="19"/>
        <v>0.5445223795851001</v>
      </c>
      <c r="I178" s="3">
        <f t="shared" si="26"/>
        <v>102.93436783347967</v>
      </c>
      <c r="J178">
        <v>169</v>
      </c>
      <c r="K178">
        <f t="shared" si="20"/>
        <v>167</v>
      </c>
      <c r="L178">
        <f t="shared" si="21"/>
        <v>1</v>
      </c>
      <c r="M178" s="10">
        <f t="shared" si="22"/>
        <v>0</v>
      </c>
    </row>
    <row r="179" spans="1:13" ht="12.75">
      <c r="A179">
        <v>170</v>
      </c>
      <c r="B179" s="12">
        <v>0.6909924176802322</v>
      </c>
      <c r="C179" s="11">
        <f t="shared" si="18"/>
        <v>0.22177585694462965</v>
      </c>
      <c r="D179" s="3">
        <f t="shared" si="23"/>
        <v>102.42911820642145</v>
      </c>
      <c r="E179" s="10">
        <f t="shared" si="24"/>
        <v>0.5052496270582196</v>
      </c>
      <c r="F179" s="3">
        <f t="shared" si="25"/>
        <v>102.93436783347967</v>
      </c>
      <c r="G179" s="12">
        <v>0.9068638838055412</v>
      </c>
      <c r="H179" s="11">
        <f t="shared" si="19"/>
        <v>0.04888145655541996</v>
      </c>
      <c r="I179" s="3">
        <f t="shared" si="26"/>
        <v>102.98324929003509</v>
      </c>
      <c r="J179">
        <v>170</v>
      </c>
      <c r="K179">
        <f t="shared" si="20"/>
        <v>168</v>
      </c>
      <c r="L179">
        <f t="shared" si="21"/>
        <v>1</v>
      </c>
      <c r="M179" s="10">
        <f t="shared" si="22"/>
        <v>0</v>
      </c>
    </row>
    <row r="180" spans="1:13" ht="12.75">
      <c r="A180">
        <v>171</v>
      </c>
      <c r="B180" s="12">
        <v>0.8832190850460755</v>
      </c>
      <c r="C180" s="11">
        <f t="shared" si="18"/>
        <v>0.07450919683110387</v>
      </c>
      <c r="D180" s="3">
        <f t="shared" si="23"/>
        <v>102.50362740325255</v>
      </c>
      <c r="E180" s="10">
        <f t="shared" si="24"/>
        <v>0.4796218867825388</v>
      </c>
      <c r="F180" s="3">
        <f t="shared" si="25"/>
        <v>102.98324929003509</v>
      </c>
      <c r="G180" s="12">
        <v>0.9584860214409101</v>
      </c>
      <c r="H180" s="11">
        <f t="shared" si="19"/>
        <v>0.021200150194500122</v>
      </c>
      <c r="I180" s="3">
        <f t="shared" si="26"/>
        <v>103.00444944022959</v>
      </c>
      <c r="J180">
        <v>171</v>
      </c>
      <c r="K180">
        <f t="shared" si="20"/>
        <v>168</v>
      </c>
      <c r="L180">
        <f t="shared" si="21"/>
        <v>2</v>
      </c>
      <c r="M180" s="10">
        <f t="shared" si="22"/>
        <v>1</v>
      </c>
    </row>
    <row r="181" spans="1:13" ht="12.75">
      <c r="A181">
        <v>172</v>
      </c>
      <c r="B181" s="12">
        <v>0.8116763692670468</v>
      </c>
      <c r="C181" s="11">
        <f t="shared" si="18"/>
        <v>0.12519214696953873</v>
      </c>
      <c r="D181" s="3">
        <f t="shared" si="23"/>
        <v>102.62881955022209</v>
      </c>
      <c r="E181" s="10">
        <f t="shared" si="24"/>
        <v>0.37562989000750235</v>
      </c>
      <c r="F181" s="3">
        <f t="shared" si="25"/>
        <v>103.00444944022959</v>
      </c>
      <c r="G181" s="12">
        <v>0.2728546883504075</v>
      </c>
      <c r="H181" s="11">
        <f t="shared" si="19"/>
        <v>0.6494079513058291</v>
      </c>
      <c r="I181" s="3">
        <f t="shared" si="26"/>
        <v>103.65385739153542</v>
      </c>
      <c r="J181">
        <v>172</v>
      </c>
      <c r="K181">
        <f t="shared" si="20"/>
        <v>168</v>
      </c>
      <c r="L181">
        <f t="shared" si="21"/>
        <v>3</v>
      </c>
      <c r="M181" s="10">
        <f t="shared" si="22"/>
        <v>2</v>
      </c>
    </row>
    <row r="182" spans="1:13" ht="12.75">
      <c r="A182">
        <v>173</v>
      </c>
      <c r="B182" s="12">
        <v>0.8198205180737661</v>
      </c>
      <c r="C182" s="11">
        <f t="shared" si="18"/>
        <v>0.11920190584769685</v>
      </c>
      <c r="D182" s="3">
        <f t="shared" si="23"/>
        <v>102.7480214560698</v>
      </c>
      <c r="E182" s="10">
        <f t="shared" si="24"/>
        <v>0.9058359354656318</v>
      </c>
      <c r="F182" s="3">
        <f t="shared" si="25"/>
        <v>103.65385739153542</v>
      </c>
      <c r="G182" s="12">
        <v>0.2571086699541416</v>
      </c>
      <c r="H182" s="11">
        <f t="shared" si="19"/>
        <v>0.6791282215850954</v>
      </c>
      <c r="I182" s="3">
        <f t="shared" si="26"/>
        <v>104.33298561312051</v>
      </c>
      <c r="J182">
        <v>173</v>
      </c>
      <c r="K182">
        <f t="shared" si="20"/>
        <v>168</v>
      </c>
      <c r="L182">
        <f t="shared" si="21"/>
        <v>4</v>
      </c>
      <c r="M182" s="10">
        <f t="shared" si="22"/>
        <v>3</v>
      </c>
    </row>
    <row r="183" spans="1:13" ht="12.75">
      <c r="A183">
        <v>174</v>
      </c>
      <c r="B183" s="12">
        <v>0.3715752280580882</v>
      </c>
      <c r="C183" s="11">
        <f t="shared" si="18"/>
        <v>0.5940023623120709</v>
      </c>
      <c r="D183" s="3">
        <f t="shared" si="23"/>
        <v>103.34202381838186</v>
      </c>
      <c r="E183" s="10">
        <f t="shared" si="24"/>
        <v>0.9909617947386522</v>
      </c>
      <c r="F183" s="3">
        <f t="shared" si="25"/>
        <v>104.33298561312051</v>
      </c>
      <c r="G183" s="12">
        <v>0.8257395575977837</v>
      </c>
      <c r="H183" s="11">
        <f t="shared" si="19"/>
        <v>0.0957379303760513</v>
      </c>
      <c r="I183" s="3">
        <f t="shared" si="26"/>
        <v>104.42872354349656</v>
      </c>
      <c r="J183">
        <v>174</v>
      </c>
      <c r="K183">
        <f t="shared" si="20"/>
        <v>171</v>
      </c>
      <c r="L183">
        <f t="shared" si="21"/>
        <v>2</v>
      </c>
      <c r="M183" s="10">
        <f t="shared" si="22"/>
        <v>1</v>
      </c>
    </row>
    <row r="184" spans="1:13" ht="12.75">
      <c r="A184">
        <v>175</v>
      </c>
      <c r="B184" s="12">
        <v>0.10501750330311732</v>
      </c>
      <c r="C184" s="11">
        <f t="shared" si="18"/>
        <v>1.352176946755365</v>
      </c>
      <c r="D184" s="3">
        <f t="shared" si="23"/>
        <v>104.69420076513723</v>
      </c>
      <c r="E184" s="10">
        <f t="shared" si="24"/>
        <v>0</v>
      </c>
      <c r="F184" s="3">
        <f t="shared" si="25"/>
        <v>104.69420076513723</v>
      </c>
      <c r="G184" s="12">
        <v>0.09367132821908797</v>
      </c>
      <c r="H184" s="11">
        <f t="shared" si="19"/>
        <v>1.1839815660456436</v>
      </c>
      <c r="I184" s="3">
        <f t="shared" si="26"/>
        <v>105.87818233118287</v>
      </c>
      <c r="J184">
        <v>175</v>
      </c>
      <c r="K184">
        <f t="shared" si="20"/>
        <v>174</v>
      </c>
      <c r="L184">
        <f t="shared" si="21"/>
        <v>0</v>
      </c>
      <c r="M184" s="10">
        <f t="shared" si="22"/>
        <v>0</v>
      </c>
    </row>
    <row r="185" spans="1:13" ht="12.75">
      <c r="A185">
        <v>176</v>
      </c>
      <c r="B185" s="12">
        <v>0.8969759004102054</v>
      </c>
      <c r="C185" s="11">
        <f t="shared" si="18"/>
        <v>0.06523577049751011</v>
      </c>
      <c r="D185" s="3">
        <f t="shared" si="23"/>
        <v>104.75943653563473</v>
      </c>
      <c r="E185" s="10">
        <f t="shared" si="24"/>
        <v>1.1187457955481364</v>
      </c>
      <c r="F185" s="3">
        <f t="shared" si="25"/>
        <v>105.87818233118287</v>
      </c>
      <c r="G185" s="12">
        <v>0.9028044367179886</v>
      </c>
      <c r="H185" s="11">
        <f t="shared" si="19"/>
        <v>0.05112465982670722</v>
      </c>
      <c r="I185" s="3">
        <f t="shared" si="26"/>
        <v>105.92930699100958</v>
      </c>
      <c r="J185">
        <v>176</v>
      </c>
      <c r="K185">
        <f t="shared" si="20"/>
        <v>174</v>
      </c>
      <c r="L185">
        <f t="shared" si="21"/>
        <v>1</v>
      </c>
      <c r="M185" s="10">
        <f t="shared" si="22"/>
        <v>0</v>
      </c>
    </row>
    <row r="186" spans="1:13" ht="12.75">
      <c r="A186">
        <v>177</v>
      </c>
      <c r="B186" s="12">
        <v>0.4148880173490923</v>
      </c>
      <c r="C186" s="11">
        <f t="shared" si="18"/>
        <v>0.5278479797263294</v>
      </c>
      <c r="D186" s="3">
        <f t="shared" si="23"/>
        <v>105.28728451536107</v>
      </c>
      <c r="E186" s="10">
        <f t="shared" si="24"/>
        <v>0.6420224756485169</v>
      </c>
      <c r="F186" s="3">
        <f t="shared" si="25"/>
        <v>105.92930699100958</v>
      </c>
      <c r="G186" s="12">
        <v>0.21369542042541867</v>
      </c>
      <c r="H186" s="11">
        <f t="shared" si="19"/>
        <v>0.7716017734049143</v>
      </c>
      <c r="I186" s="3">
        <f t="shared" si="26"/>
        <v>106.70090876441449</v>
      </c>
      <c r="J186">
        <v>177</v>
      </c>
      <c r="K186">
        <f t="shared" si="20"/>
        <v>174</v>
      </c>
      <c r="L186">
        <f t="shared" si="21"/>
        <v>2</v>
      </c>
      <c r="M186" s="10">
        <f t="shared" si="22"/>
        <v>1</v>
      </c>
    </row>
    <row r="187" spans="1:13" ht="12.75">
      <c r="A187">
        <v>178</v>
      </c>
      <c r="B187" s="12">
        <v>0.28135189206931965</v>
      </c>
      <c r="C187" s="11">
        <f t="shared" si="18"/>
        <v>0.7608894648953878</v>
      </c>
      <c r="D187" s="3">
        <f t="shared" si="23"/>
        <v>106.04817398025645</v>
      </c>
      <c r="E187" s="10">
        <f t="shared" si="24"/>
        <v>0.6527347841580422</v>
      </c>
      <c r="F187" s="3">
        <f t="shared" si="25"/>
        <v>106.70090876441449</v>
      </c>
      <c r="G187" s="12">
        <v>0.20541398982610914</v>
      </c>
      <c r="H187" s="11">
        <f t="shared" si="19"/>
        <v>0.7913639368253728</v>
      </c>
      <c r="I187" s="3">
        <f t="shared" si="26"/>
        <v>107.49227270123987</v>
      </c>
      <c r="J187">
        <v>178</v>
      </c>
      <c r="K187">
        <f t="shared" si="20"/>
        <v>176</v>
      </c>
      <c r="L187">
        <f t="shared" si="21"/>
        <v>1</v>
      </c>
      <c r="M187" s="10">
        <f t="shared" si="22"/>
        <v>0</v>
      </c>
    </row>
    <row r="188" spans="1:13" ht="12.75">
      <c r="A188">
        <v>179</v>
      </c>
      <c r="B188" s="12">
        <v>0.8453192711768356</v>
      </c>
      <c r="C188" s="11">
        <f t="shared" si="18"/>
        <v>0.10082453236480178</v>
      </c>
      <c r="D188" s="3">
        <f t="shared" si="23"/>
        <v>106.14899851262125</v>
      </c>
      <c r="E188" s="10">
        <f t="shared" si="24"/>
        <v>1.3432741886186221</v>
      </c>
      <c r="F188" s="3">
        <f t="shared" si="25"/>
        <v>107.49227270123987</v>
      </c>
      <c r="G188" s="12">
        <v>0.02704564957833977</v>
      </c>
      <c r="H188" s="11">
        <f t="shared" si="19"/>
        <v>1.8051145577604333</v>
      </c>
      <c r="I188" s="3">
        <f t="shared" si="26"/>
        <v>109.2973872590003</v>
      </c>
      <c r="J188">
        <v>179</v>
      </c>
      <c r="K188">
        <f t="shared" si="20"/>
        <v>176</v>
      </c>
      <c r="L188">
        <f t="shared" si="21"/>
        <v>2</v>
      </c>
      <c r="M188" s="10">
        <f t="shared" si="22"/>
        <v>1</v>
      </c>
    </row>
    <row r="189" spans="1:13" ht="12.75">
      <c r="A189">
        <v>180</v>
      </c>
      <c r="B189" s="12">
        <v>0.4231115833008634</v>
      </c>
      <c r="C189" s="11">
        <f t="shared" si="18"/>
        <v>0.5160716066478214</v>
      </c>
      <c r="D189" s="3">
        <f t="shared" si="23"/>
        <v>106.66507011926907</v>
      </c>
      <c r="E189" s="10">
        <f t="shared" si="24"/>
        <v>2.632317139731228</v>
      </c>
      <c r="F189" s="3">
        <f t="shared" si="25"/>
        <v>109.2973872590003</v>
      </c>
      <c r="G189" s="12">
        <v>0.13724120981433163</v>
      </c>
      <c r="H189" s="11">
        <f t="shared" si="19"/>
        <v>0.993007622856046</v>
      </c>
      <c r="I189" s="3">
        <f t="shared" si="26"/>
        <v>110.29039488185634</v>
      </c>
      <c r="J189">
        <v>180</v>
      </c>
      <c r="K189">
        <f t="shared" si="20"/>
        <v>176</v>
      </c>
      <c r="L189">
        <f t="shared" si="21"/>
        <v>3</v>
      </c>
      <c r="M189" s="10">
        <f t="shared" si="22"/>
        <v>2</v>
      </c>
    </row>
    <row r="190" spans="1:13" ht="12.75">
      <c r="A190">
        <v>181</v>
      </c>
      <c r="B190" s="12">
        <v>0.40206580632375033</v>
      </c>
      <c r="C190" s="11">
        <f t="shared" si="18"/>
        <v>0.5466837038623792</v>
      </c>
      <c r="D190" s="3">
        <f t="shared" si="23"/>
        <v>107.21175382313146</v>
      </c>
      <c r="E190" s="10">
        <f t="shared" si="24"/>
        <v>3.078641058724884</v>
      </c>
      <c r="F190" s="3">
        <f t="shared" si="25"/>
        <v>110.29039488185634</v>
      </c>
      <c r="G190" s="12">
        <v>0.4887142421162276</v>
      </c>
      <c r="H190" s="11">
        <f t="shared" si="19"/>
        <v>0.3579886661347782</v>
      </c>
      <c r="I190" s="3">
        <f t="shared" si="26"/>
        <v>110.64838354799112</v>
      </c>
      <c r="J190">
        <v>181</v>
      </c>
      <c r="K190">
        <f t="shared" si="20"/>
        <v>177</v>
      </c>
      <c r="L190">
        <f t="shared" si="21"/>
        <v>3</v>
      </c>
      <c r="M190" s="10">
        <f t="shared" si="22"/>
        <v>2</v>
      </c>
    </row>
    <row r="191" spans="1:13" ht="12.75">
      <c r="A191">
        <v>182</v>
      </c>
      <c r="B191" s="12">
        <v>0.25168425135098893</v>
      </c>
      <c r="C191" s="11">
        <f t="shared" si="18"/>
        <v>0.8277479687546302</v>
      </c>
      <c r="D191" s="3">
        <f t="shared" si="23"/>
        <v>108.0395017918861</v>
      </c>
      <c r="E191" s="10">
        <f t="shared" si="24"/>
        <v>2.6088817561050206</v>
      </c>
      <c r="F191" s="3">
        <f t="shared" si="25"/>
        <v>110.64838354799112</v>
      </c>
      <c r="G191" s="12">
        <v>0.37727164170233674</v>
      </c>
      <c r="H191" s="11">
        <f t="shared" si="19"/>
        <v>0.4873949079876982</v>
      </c>
      <c r="I191" s="3">
        <f t="shared" si="26"/>
        <v>111.13577845597881</v>
      </c>
      <c r="J191">
        <v>182</v>
      </c>
      <c r="K191">
        <f t="shared" si="20"/>
        <v>178</v>
      </c>
      <c r="L191">
        <f t="shared" si="21"/>
        <v>3</v>
      </c>
      <c r="M191" s="10">
        <f t="shared" si="22"/>
        <v>2</v>
      </c>
    </row>
    <row r="192" spans="1:13" ht="12.75">
      <c r="A192">
        <v>183</v>
      </c>
      <c r="B192" s="12">
        <v>0.5806466131265795</v>
      </c>
      <c r="C192" s="11">
        <f t="shared" si="18"/>
        <v>0.3261677677244657</v>
      </c>
      <c r="D192" s="3">
        <f t="shared" si="23"/>
        <v>108.36566955961057</v>
      </c>
      <c r="E192" s="10">
        <f t="shared" si="24"/>
        <v>2.7701088963682423</v>
      </c>
      <c r="F192" s="3">
        <f t="shared" si="25"/>
        <v>111.13577845597881</v>
      </c>
      <c r="G192" s="12">
        <v>0.7944501172015714</v>
      </c>
      <c r="H192" s="11">
        <f t="shared" si="19"/>
        <v>0.115052540061175</v>
      </c>
      <c r="I192" s="3">
        <f t="shared" si="26"/>
        <v>111.25083099603998</v>
      </c>
      <c r="J192">
        <v>183</v>
      </c>
      <c r="K192">
        <f t="shared" si="20"/>
        <v>178</v>
      </c>
      <c r="L192">
        <f t="shared" si="21"/>
        <v>4</v>
      </c>
      <c r="M192" s="10">
        <f t="shared" si="22"/>
        <v>3</v>
      </c>
    </row>
    <row r="193" spans="1:13" ht="12.75">
      <c r="A193">
        <v>184</v>
      </c>
      <c r="B193" s="12">
        <v>0.710956453992555</v>
      </c>
      <c r="C193" s="11">
        <f t="shared" si="18"/>
        <v>0.2046864583183182</v>
      </c>
      <c r="D193" s="3">
        <f t="shared" si="23"/>
        <v>108.57035601792889</v>
      </c>
      <c r="E193" s="10">
        <f t="shared" si="24"/>
        <v>2.680474978111093</v>
      </c>
      <c r="F193" s="3">
        <f t="shared" si="25"/>
        <v>111.25083099603998</v>
      </c>
      <c r="G193" s="12">
        <v>0.4810467992137646</v>
      </c>
      <c r="H193" s="11">
        <f t="shared" si="19"/>
        <v>0.36589535897328984</v>
      </c>
      <c r="I193" s="3">
        <f t="shared" si="26"/>
        <v>111.61672635501327</v>
      </c>
      <c r="J193">
        <v>184</v>
      </c>
      <c r="K193">
        <f t="shared" si="20"/>
        <v>178</v>
      </c>
      <c r="L193">
        <f t="shared" si="21"/>
        <v>5</v>
      </c>
      <c r="M193" s="10">
        <f t="shared" si="22"/>
        <v>4</v>
      </c>
    </row>
    <row r="194" spans="1:13" ht="12.75">
      <c r="A194">
        <v>185</v>
      </c>
      <c r="B194" s="12">
        <v>0.03180843125962607</v>
      </c>
      <c r="C194" s="11">
        <f t="shared" si="18"/>
        <v>2.068814334232377</v>
      </c>
      <c r="D194" s="3">
        <f t="shared" si="23"/>
        <v>110.63917035216126</v>
      </c>
      <c r="E194" s="10">
        <f t="shared" si="24"/>
        <v>0.9775560028520118</v>
      </c>
      <c r="F194" s="3">
        <f t="shared" si="25"/>
        <v>111.61672635501327</v>
      </c>
      <c r="G194" s="12">
        <v>0.95555416165315</v>
      </c>
      <c r="H194" s="11">
        <f t="shared" si="19"/>
        <v>0.02273191640644844</v>
      </c>
      <c r="I194" s="3">
        <f t="shared" si="26"/>
        <v>111.63945827141971</v>
      </c>
      <c r="J194">
        <v>185</v>
      </c>
      <c r="K194">
        <f t="shared" si="20"/>
        <v>180</v>
      </c>
      <c r="L194">
        <f t="shared" si="21"/>
        <v>4</v>
      </c>
      <c r="M194" s="10">
        <f t="shared" si="22"/>
        <v>3</v>
      </c>
    </row>
    <row r="195" spans="1:13" ht="12.75">
      <c r="A195">
        <v>186</v>
      </c>
      <c r="B195" s="12">
        <v>0.72422923749569</v>
      </c>
      <c r="C195" s="11">
        <f t="shared" si="18"/>
        <v>0.1935883862020264</v>
      </c>
      <c r="D195" s="3">
        <f t="shared" si="23"/>
        <v>110.83275873836328</v>
      </c>
      <c r="E195" s="10">
        <f t="shared" si="24"/>
        <v>0.806699533056431</v>
      </c>
      <c r="F195" s="3">
        <f t="shared" si="25"/>
        <v>111.63945827141971</v>
      </c>
      <c r="G195" s="12">
        <v>0.5198516117241434</v>
      </c>
      <c r="H195" s="11">
        <f t="shared" si="19"/>
        <v>0.3271059350995608</v>
      </c>
      <c r="I195" s="3">
        <f t="shared" si="26"/>
        <v>111.96656420651928</v>
      </c>
      <c r="J195">
        <v>186</v>
      </c>
      <c r="K195">
        <f t="shared" si="20"/>
        <v>181</v>
      </c>
      <c r="L195">
        <f t="shared" si="21"/>
        <v>4</v>
      </c>
      <c r="M195" s="10">
        <f t="shared" si="22"/>
        <v>3</v>
      </c>
    </row>
    <row r="196" spans="1:13" ht="12.75">
      <c r="A196">
        <v>187</v>
      </c>
      <c r="B196" s="12">
        <v>0.9191254797594948</v>
      </c>
      <c r="C196" s="11">
        <f t="shared" si="18"/>
        <v>0.05059957589503945</v>
      </c>
      <c r="D196" s="3">
        <f t="shared" si="23"/>
        <v>110.88335831425832</v>
      </c>
      <c r="E196" s="10">
        <f t="shared" si="24"/>
        <v>1.0832058922609633</v>
      </c>
      <c r="F196" s="3">
        <f t="shared" si="25"/>
        <v>111.96656420651928</v>
      </c>
      <c r="G196" s="12">
        <v>0.17843588783761555</v>
      </c>
      <c r="H196" s="11">
        <f t="shared" si="19"/>
        <v>0.8617629570290698</v>
      </c>
      <c r="I196" s="3">
        <f t="shared" si="26"/>
        <v>112.82832716354835</v>
      </c>
      <c r="J196">
        <v>187</v>
      </c>
      <c r="K196">
        <f t="shared" si="20"/>
        <v>181</v>
      </c>
      <c r="L196">
        <f t="shared" si="21"/>
        <v>5</v>
      </c>
      <c r="M196" s="10">
        <f t="shared" si="22"/>
        <v>4</v>
      </c>
    </row>
    <row r="197" spans="1:13" ht="12.75">
      <c r="A197">
        <v>188</v>
      </c>
      <c r="B197" s="12">
        <v>0.7132952101360241</v>
      </c>
      <c r="C197" s="11">
        <f t="shared" si="18"/>
        <v>0.20271594287823744</v>
      </c>
      <c r="D197" s="3">
        <f t="shared" si="23"/>
        <v>111.08607425713656</v>
      </c>
      <c r="E197" s="10">
        <f t="shared" si="24"/>
        <v>1.7422529064117924</v>
      </c>
      <c r="F197" s="3">
        <f t="shared" si="25"/>
        <v>112.82832716354835</v>
      </c>
      <c r="G197" s="12">
        <v>0.47528587960067803</v>
      </c>
      <c r="H197" s="11">
        <f t="shared" si="19"/>
        <v>0.37191940209837393</v>
      </c>
      <c r="I197" s="3">
        <f t="shared" si="26"/>
        <v>113.20024656564672</v>
      </c>
      <c r="J197">
        <v>188</v>
      </c>
      <c r="K197">
        <f t="shared" si="20"/>
        <v>181</v>
      </c>
      <c r="L197">
        <f t="shared" si="21"/>
        <v>6</v>
      </c>
      <c r="M197" s="10">
        <f t="shared" si="22"/>
        <v>5</v>
      </c>
    </row>
    <row r="198" spans="1:13" ht="12.75">
      <c r="A198">
        <v>189</v>
      </c>
      <c r="B198" s="12">
        <v>0.0474669047219054</v>
      </c>
      <c r="C198" s="11">
        <f t="shared" si="18"/>
        <v>1.8286335320857598</v>
      </c>
      <c r="D198" s="3">
        <f t="shared" si="23"/>
        <v>112.91470778922232</v>
      </c>
      <c r="E198" s="10">
        <f t="shared" si="24"/>
        <v>0.28553877642440284</v>
      </c>
      <c r="F198" s="3">
        <f t="shared" si="25"/>
        <v>113.20024656564672</v>
      </c>
      <c r="G198" s="12">
        <v>0.9198187311559538</v>
      </c>
      <c r="H198" s="11">
        <f t="shared" si="19"/>
        <v>0.041789329852251055</v>
      </c>
      <c r="I198" s="3">
        <f t="shared" si="26"/>
        <v>113.24203589549897</v>
      </c>
      <c r="J198">
        <v>189</v>
      </c>
      <c r="K198">
        <f t="shared" si="20"/>
        <v>187</v>
      </c>
      <c r="L198">
        <f t="shared" si="21"/>
        <v>1</v>
      </c>
      <c r="M198" s="10">
        <f t="shared" si="22"/>
        <v>0</v>
      </c>
    </row>
    <row r="199" spans="1:13" ht="12.75">
      <c r="A199">
        <v>190</v>
      </c>
      <c r="B199" s="12">
        <v>0.5534012639833925</v>
      </c>
      <c r="C199" s="11">
        <f t="shared" si="18"/>
        <v>0.35500315655986114</v>
      </c>
      <c r="D199" s="3">
        <f t="shared" si="23"/>
        <v>113.26971094578218</v>
      </c>
      <c r="E199" s="10">
        <f t="shared" si="24"/>
        <v>0</v>
      </c>
      <c r="F199" s="3">
        <f t="shared" si="25"/>
        <v>113.26971094578218</v>
      </c>
      <c r="G199" s="12">
        <v>0.9400105316556842</v>
      </c>
      <c r="H199" s="11">
        <f t="shared" si="19"/>
        <v>0.030932099945912436</v>
      </c>
      <c r="I199" s="3">
        <f t="shared" si="26"/>
        <v>113.3006430457281</v>
      </c>
      <c r="J199">
        <v>190</v>
      </c>
      <c r="K199">
        <f t="shared" si="20"/>
        <v>189</v>
      </c>
      <c r="L199">
        <f t="shared" si="21"/>
        <v>0</v>
      </c>
      <c r="M199" s="10">
        <f t="shared" si="22"/>
        <v>0</v>
      </c>
    </row>
    <row r="200" spans="1:13" ht="12.75">
      <c r="A200">
        <v>191</v>
      </c>
      <c r="B200" s="12">
        <v>0.6291977880053914</v>
      </c>
      <c r="C200" s="11">
        <f t="shared" si="18"/>
        <v>0.2779857740225754</v>
      </c>
      <c r="D200" s="3">
        <f t="shared" si="23"/>
        <v>113.54769671980476</v>
      </c>
      <c r="E200" s="10">
        <f t="shared" si="24"/>
        <v>0</v>
      </c>
      <c r="F200" s="3">
        <f t="shared" si="25"/>
        <v>113.54769671980476</v>
      </c>
      <c r="G200" s="12">
        <v>0.4579567518708867</v>
      </c>
      <c r="H200" s="11">
        <f t="shared" si="19"/>
        <v>0.3904902637780415</v>
      </c>
      <c r="I200" s="3">
        <f t="shared" si="26"/>
        <v>113.93818698358281</v>
      </c>
      <c r="J200">
        <v>191</v>
      </c>
      <c r="K200">
        <f t="shared" si="20"/>
        <v>190</v>
      </c>
      <c r="L200">
        <f t="shared" si="21"/>
        <v>0</v>
      </c>
      <c r="M200" s="10">
        <f t="shared" si="22"/>
        <v>0</v>
      </c>
    </row>
    <row r="201" spans="1:13" ht="12.75">
      <c r="A201">
        <v>192</v>
      </c>
      <c r="B201" s="12">
        <v>0.269724280379227</v>
      </c>
      <c r="C201" s="11">
        <f t="shared" si="18"/>
        <v>0.7862130153166805</v>
      </c>
      <c r="D201" s="3">
        <f t="shared" si="23"/>
        <v>114.33390973512144</v>
      </c>
      <c r="E201" s="10">
        <f t="shared" si="24"/>
        <v>0</v>
      </c>
      <c r="F201" s="3">
        <f t="shared" si="25"/>
        <v>114.33390973512144</v>
      </c>
      <c r="G201" s="12">
        <v>0.027795611012039423</v>
      </c>
      <c r="H201" s="11">
        <f t="shared" si="19"/>
        <v>1.791438574007121</v>
      </c>
      <c r="I201" s="3">
        <f t="shared" si="26"/>
        <v>116.12534830912855</v>
      </c>
      <c r="J201">
        <v>192</v>
      </c>
      <c r="K201">
        <f t="shared" si="20"/>
        <v>191</v>
      </c>
      <c r="L201">
        <f t="shared" si="21"/>
        <v>0</v>
      </c>
      <c r="M201" s="10">
        <f t="shared" si="22"/>
        <v>0</v>
      </c>
    </row>
    <row r="202" spans="1:13" ht="12.75">
      <c r="A202">
        <v>193</v>
      </c>
      <c r="B202" s="12">
        <v>0.8504018742145147</v>
      </c>
      <c r="C202" s="11">
        <f t="shared" si="18"/>
        <v>0.09722774882142853</v>
      </c>
      <c r="D202" s="3">
        <f t="shared" si="23"/>
        <v>114.43113748394286</v>
      </c>
      <c r="E202" s="10">
        <f t="shared" si="24"/>
        <v>1.6942108251856922</v>
      </c>
      <c r="F202" s="3">
        <f t="shared" si="25"/>
        <v>116.12534830912855</v>
      </c>
      <c r="G202" s="12">
        <v>0.7984920824110162</v>
      </c>
      <c r="H202" s="11">
        <f t="shared" si="19"/>
        <v>0.11251511347708398</v>
      </c>
      <c r="I202" s="3">
        <f t="shared" si="26"/>
        <v>116.23786342260564</v>
      </c>
      <c r="J202">
        <v>193</v>
      </c>
      <c r="K202">
        <f t="shared" si="20"/>
        <v>191</v>
      </c>
      <c r="L202">
        <f t="shared" si="21"/>
        <v>1</v>
      </c>
      <c r="M202" s="10">
        <f t="shared" si="22"/>
        <v>0</v>
      </c>
    </row>
    <row r="203" spans="1:13" ht="12.75">
      <c r="A203">
        <v>194</v>
      </c>
      <c r="B203" s="12">
        <v>0.96490734441087</v>
      </c>
      <c r="C203" s="11">
        <f aca="true" t="shared" si="27" ref="C203:C209">-LN(B203)*$D$2</f>
        <v>0.021433919044521618</v>
      </c>
      <c r="D203" s="3">
        <f t="shared" si="23"/>
        <v>114.45257140298739</v>
      </c>
      <c r="E203" s="10">
        <f t="shared" si="24"/>
        <v>1.7852920196182538</v>
      </c>
      <c r="F203" s="3">
        <f t="shared" si="25"/>
        <v>116.23786342260564</v>
      </c>
      <c r="G203" s="12">
        <v>0.002652198006731332</v>
      </c>
      <c r="H203" s="11">
        <f aca="true" t="shared" si="28" ref="H203:H209">-LN(G203)*$I$2</f>
        <v>2.9661832731369913</v>
      </c>
      <c r="I203" s="3">
        <f t="shared" si="26"/>
        <v>119.20404669574263</v>
      </c>
      <c r="J203">
        <v>194</v>
      </c>
      <c r="K203">
        <f aca="true" t="shared" si="29" ref="K203:K209">VLOOKUP(D203,$I$9:$J$209,2)</f>
        <v>191</v>
      </c>
      <c r="L203">
        <f aca="true" t="shared" si="30" ref="L203:L209">J203-K203-1</f>
        <v>2</v>
      </c>
      <c r="M203" s="10">
        <f aca="true" t="shared" si="31" ref="M203:M209">IF(L203=0,0,L203-1)</f>
        <v>1</v>
      </c>
    </row>
    <row r="204" spans="1:13" ht="12.75">
      <c r="A204">
        <v>195</v>
      </c>
      <c r="B204" s="12">
        <v>0.18814411781405882</v>
      </c>
      <c r="C204" s="11">
        <f t="shared" si="27"/>
        <v>1.0023282154262299</v>
      </c>
      <c r="D204" s="3">
        <f aca="true" t="shared" si="32" ref="D204:D209">C204+D203</f>
        <v>115.45489961841362</v>
      </c>
      <c r="E204" s="10">
        <f aca="true" t="shared" si="33" ref="E204:E209">IF(D204&gt;I203,0,I203-D204)</f>
        <v>3.749147077329013</v>
      </c>
      <c r="F204" s="3">
        <f aca="true" t="shared" si="34" ref="F204:F209">D204+E204</f>
        <v>119.20404669574263</v>
      </c>
      <c r="G204" s="12">
        <v>0.7589967114573517</v>
      </c>
      <c r="H204" s="11">
        <f t="shared" si="28"/>
        <v>0.13787891716332767</v>
      </c>
      <c r="I204" s="3">
        <f aca="true" t="shared" si="35" ref="I204:I209">F204+H204</f>
        <v>119.34192561290597</v>
      </c>
      <c r="J204">
        <v>195</v>
      </c>
      <c r="K204">
        <f t="shared" si="29"/>
        <v>191</v>
      </c>
      <c r="L204">
        <f t="shared" si="30"/>
        <v>3</v>
      </c>
      <c r="M204" s="10">
        <f t="shared" si="31"/>
        <v>2</v>
      </c>
    </row>
    <row r="205" spans="1:13" ht="12.75">
      <c r="A205">
        <v>196</v>
      </c>
      <c r="B205" s="12">
        <v>0.8465428813213243</v>
      </c>
      <c r="C205" s="11">
        <f t="shared" si="27"/>
        <v>0.09995665289410745</v>
      </c>
      <c r="D205" s="3">
        <f t="shared" si="32"/>
        <v>115.55485627130773</v>
      </c>
      <c r="E205" s="10">
        <f t="shared" si="33"/>
        <v>3.78706934159824</v>
      </c>
      <c r="F205" s="3">
        <f t="shared" si="34"/>
        <v>119.34192561290597</v>
      </c>
      <c r="G205" s="12">
        <v>0.5681381070581146</v>
      </c>
      <c r="H205" s="11">
        <f t="shared" si="28"/>
        <v>0.2826953717935821</v>
      </c>
      <c r="I205" s="3">
        <f t="shared" si="35"/>
        <v>119.62462098469955</v>
      </c>
      <c r="J205">
        <v>196</v>
      </c>
      <c r="K205">
        <f t="shared" si="29"/>
        <v>191</v>
      </c>
      <c r="L205">
        <f t="shared" si="30"/>
        <v>4</v>
      </c>
      <c r="M205" s="10">
        <f t="shared" si="31"/>
        <v>3</v>
      </c>
    </row>
    <row r="206" spans="1:13" ht="12.75">
      <c r="A206">
        <v>197</v>
      </c>
      <c r="B206" s="12">
        <v>0.9278371618276207</v>
      </c>
      <c r="C206" s="11">
        <f t="shared" si="27"/>
        <v>0.04493942025689451</v>
      </c>
      <c r="D206" s="3">
        <f t="shared" si="32"/>
        <v>115.59979569156462</v>
      </c>
      <c r="E206" s="10">
        <f t="shared" si="33"/>
        <v>4.024825293134924</v>
      </c>
      <c r="F206" s="3">
        <f t="shared" si="34"/>
        <v>119.62462098469955</v>
      </c>
      <c r="G206" s="12">
        <v>0.8027580813523079</v>
      </c>
      <c r="H206" s="11">
        <f t="shared" si="28"/>
        <v>0.1098509394892028</v>
      </c>
      <c r="I206" s="3">
        <f t="shared" si="35"/>
        <v>119.73447192418875</v>
      </c>
      <c r="J206">
        <v>197</v>
      </c>
      <c r="K206">
        <f t="shared" si="29"/>
        <v>191</v>
      </c>
      <c r="L206">
        <f t="shared" si="30"/>
        <v>5</v>
      </c>
      <c r="M206" s="10">
        <f t="shared" si="31"/>
        <v>4</v>
      </c>
    </row>
    <row r="207" spans="1:13" ht="12.75">
      <c r="A207">
        <v>198</v>
      </c>
      <c r="B207" s="12">
        <v>0.2504181115356898</v>
      </c>
      <c r="C207" s="11">
        <f t="shared" si="27"/>
        <v>0.830773987174689</v>
      </c>
      <c r="D207" s="3">
        <f t="shared" si="32"/>
        <v>116.43056967873932</v>
      </c>
      <c r="E207" s="10">
        <f t="shared" si="33"/>
        <v>3.303902245449436</v>
      </c>
      <c r="F207" s="3">
        <f t="shared" si="34"/>
        <v>119.73447192418875</v>
      </c>
      <c r="G207" s="12">
        <v>0.8843345998437881</v>
      </c>
      <c r="H207" s="11">
        <f t="shared" si="28"/>
        <v>0.061459890674714975</v>
      </c>
      <c r="I207" s="3">
        <f t="shared" si="35"/>
        <v>119.79593181486347</v>
      </c>
      <c r="J207">
        <v>198</v>
      </c>
      <c r="K207">
        <f t="shared" si="29"/>
        <v>193</v>
      </c>
      <c r="L207">
        <f t="shared" si="30"/>
        <v>4</v>
      </c>
      <c r="M207" s="10">
        <f t="shared" si="31"/>
        <v>3</v>
      </c>
    </row>
    <row r="208" spans="1:13" ht="12.75">
      <c r="A208">
        <v>199</v>
      </c>
      <c r="B208" s="12">
        <v>0.04597385993197811</v>
      </c>
      <c r="C208" s="11">
        <f t="shared" si="27"/>
        <v>1.8478093838181517</v>
      </c>
      <c r="D208" s="3">
        <f t="shared" si="32"/>
        <v>118.27837906255746</v>
      </c>
      <c r="E208" s="10">
        <f t="shared" si="33"/>
        <v>1.5175527523060026</v>
      </c>
      <c r="F208" s="3">
        <f t="shared" si="34"/>
        <v>119.79593181486347</v>
      </c>
      <c r="G208" s="12">
        <v>0.1430201672304392</v>
      </c>
      <c r="H208" s="11">
        <f t="shared" si="28"/>
        <v>0.9723848145412378</v>
      </c>
      <c r="I208" s="3">
        <f t="shared" si="35"/>
        <v>120.76831662940471</v>
      </c>
      <c r="J208">
        <v>199</v>
      </c>
      <c r="K208">
        <f t="shared" si="29"/>
        <v>193</v>
      </c>
      <c r="L208">
        <f t="shared" si="30"/>
        <v>5</v>
      </c>
      <c r="M208" s="10">
        <f t="shared" si="31"/>
        <v>4</v>
      </c>
    </row>
    <row r="209" spans="1:13" ht="12.75">
      <c r="A209">
        <v>200</v>
      </c>
      <c r="B209" s="12">
        <v>0.2844221889452827</v>
      </c>
      <c r="C209" s="11">
        <f t="shared" si="27"/>
        <v>0.7543773383370317</v>
      </c>
      <c r="D209" s="3">
        <f t="shared" si="32"/>
        <v>119.0327564008945</v>
      </c>
      <c r="E209" s="10">
        <f t="shared" si="33"/>
        <v>1.7355602285102094</v>
      </c>
      <c r="F209" s="3">
        <f t="shared" si="34"/>
        <v>120.76831662940471</v>
      </c>
      <c r="G209" s="12">
        <v>0.07039939993616007</v>
      </c>
      <c r="H209" s="11">
        <f t="shared" si="28"/>
        <v>1.3267852697442784</v>
      </c>
      <c r="I209" s="3">
        <f t="shared" si="35"/>
        <v>122.09510189914899</v>
      </c>
      <c r="J209">
        <v>200</v>
      </c>
      <c r="K209">
        <f t="shared" si="29"/>
        <v>193</v>
      </c>
      <c r="L209">
        <f t="shared" si="30"/>
        <v>6</v>
      </c>
      <c r="M209" s="10">
        <f t="shared" si="31"/>
        <v>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Educational Technology Services</dc:creator>
  <cp:keywords/>
  <dc:description/>
  <cp:lastModifiedBy>Satish Nargundkar</cp:lastModifiedBy>
  <dcterms:created xsi:type="dcterms:W3CDTF">1999-04-19T14:03:19Z</dcterms:created>
  <dcterms:modified xsi:type="dcterms:W3CDTF">2007-07-16T15:18:04Z</dcterms:modified>
  <cp:category/>
  <cp:version/>
  <cp:contentType/>
  <cp:contentStatus/>
</cp:coreProperties>
</file>