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7530" windowHeight="5490" activeTab="0"/>
  </bookViews>
  <sheets>
    <sheet name="Lung Capacity Data" sheetId="1" r:id="rId1"/>
    <sheet name="Mulitple Initial" sheetId="2" r:id="rId2"/>
    <sheet name="Final Model" sheetId="3" r:id="rId3"/>
    <sheet name="Pivot Table" sheetId="4" r:id="rId4"/>
    <sheet name="Cap. Hist" sheetId="5" r:id="rId5"/>
    <sheet name="Ht. Hist" sheetId="6" r:id="rId6"/>
    <sheet name="Exer Hist" sheetId="7" r:id="rId7"/>
    <sheet name="Age Hist" sheetId="8" r:id="rId8"/>
  </sheets>
  <definedNames/>
  <calcPr fullCalcOnLoad="1"/>
  <pivotCaches>
    <pivotCache cacheId="1" r:id="rId9"/>
  </pivotCaches>
</workbook>
</file>

<file path=xl/comments1.xml><?xml version="1.0" encoding="utf-8"?>
<comments xmlns="http://schemas.openxmlformats.org/spreadsheetml/2006/main">
  <authors>
    <author>Satish Nargundkar</author>
  </authors>
  <commentList>
    <comment ref="A2" authorId="0">
      <text>
        <r>
          <rPr>
            <b/>
            <sz val="8"/>
            <rFont val="Tahoma"/>
            <family val="0"/>
          </rPr>
          <t>Satish Nargundkar:</t>
        </r>
        <r>
          <rPr>
            <sz val="8"/>
            <rFont val="Tahoma"/>
            <family val="0"/>
          </rPr>
          <t xml:space="preserve">
1= Male
0=Female</t>
        </r>
      </text>
    </comment>
    <comment ref="B2" authorId="0">
      <text>
        <r>
          <rPr>
            <b/>
            <sz val="8"/>
            <rFont val="Tahoma"/>
            <family val="0"/>
          </rPr>
          <t>Satish Nargundkar:</t>
        </r>
        <r>
          <rPr>
            <sz val="8"/>
            <rFont val="Tahoma"/>
            <family val="0"/>
          </rPr>
          <t xml:space="preserve">
In inches</t>
        </r>
      </text>
    </comment>
    <comment ref="C2" authorId="0">
      <text>
        <r>
          <rPr>
            <b/>
            <sz val="8"/>
            <rFont val="Tahoma"/>
            <family val="0"/>
          </rPr>
          <t>Satish Nargundkar:</t>
        </r>
        <r>
          <rPr>
            <sz val="8"/>
            <rFont val="Tahoma"/>
            <family val="0"/>
          </rPr>
          <t xml:space="preserve">
1= Smoker
0=Non-smoker</t>
        </r>
      </text>
    </comment>
    <comment ref="D2" authorId="0">
      <text>
        <r>
          <rPr>
            <b/>
            <sz val="8"/>
            <rFont val="Tahoma"/>
            <family val="0"/>
          </rPr>
          <t>Satish Nargundkar:</t>
        </r>
        <r>
          <rPr>
            <sz val="8"/>
            <rFont val="Tahoma"/>
            <family val="0"/>
          </rPr>
          <t xml:space="preserve">
Number of minutes per day on average.</t>
        </r>
      </text>
    </comment>
    <comment ref="I3" authorId="0">
      <text>
        <r>
          <rPr>
            <b/>
            <sz val="8"/>
            <rFont val="Tahoma"/>
            <family val="0"/>
          </rPr>
          <t>Satish Nargundkar:</t>
        </r>
        <r>
          <rPr>
            <sz val="8"/>
            <rFont val="Tahoma"/>
            <family val="0"/>
          </rPr>
          <t xml:space="preserve">
1= Male
0=Female</t>
        </r>
      </text>
    </comment>
    <comment ref="J3" authorId="0">
      <text>
        <r>
          <rPr>
            <b/>
            <sz val="8"/>
            <rFont val="Tahoma"/>
            <family val="0"/>
          </rPr>
          <t>Satish Nargundkar:</t>
        </r>
        <r>
          <rPr>
            <sz val="8"/>
            <rFont val="Tahoma"/>
            <family val="0"/>
          </rPr>
          <t xml:space="preserve">
In inches</t>
        </r>
      </text>
    </comment>
    <comment ref="K3" authorId="0">
      <text>
        <r>
          <rPr>
            <b/>
            <sz val="8"/>
            <rFont val="Tahoma"/>
            <family val="0"/>
          </rPr>
          <t>Satish Nargundkar:</t>
        </r>
        <r>
          <rPr>
            <sz val="8"/>
            <rFont val="Tahoma"/>
            <family val="0"/>
          </rPr>
          <t xml:space="preserve">
1= Smoker
0=Non-smoker</t>
        </r>
      </text>
    </comment>
    <comment ref="L3" authorId="0">
      <text>
        <r>
          <rPr>
            <b/>
            <sz val="8"/>
            <rFont val="Tahoma"/>
            <family val="0"/>
          </rPr>
          <t>Satish Nargundkar:</t>
        </r>
        <r>
          <rPr>
            <sz val="8"/>
            <rFont val="Tahoma"/>
            <family val="0"/>
          </rPr>
          <t xml:space="preserve">
Number of minutes per day on average.</t>
        </r>
      </text>
    </comment>
  </commentList>
</comments>
</file>

<file path=xl/sharedStrings.xml><?xml version="1.0" encoding="utf-8"?>
<sst xmlns="http://schemas.openxmlformats.org/spreadsheetml/2006/main" count="124" uniqueCount="61">
  <si>
    <t>Gender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</si>
  <si>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</si>
  <si>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</si>
  <si>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</si>
  <si>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</si>
  <si>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</si>
  <si>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</si>
  <si>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</si>
  <si>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</si>
  <si>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</si>
  <si>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</si>
  <si>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</si>
  <si>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</si>
  <si>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</si>
  <si>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</si>
  <si>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</si>
  <si>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</si>
  <si>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</si>
  <si>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</si>
  <si>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</si>
  <si>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</si>
  <si>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</si>
  <si>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</si>
  <si>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</si>
  <si>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</si>
  <si>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Height</t>
  </si>
  <si>
    <t>RESIDUAL OUTPUT</t>
  </si>
  <si>
    <t>Observation</t>
  </si>
  <si>
    <t>Residuals</t>
  </si>
  <si>
    <t>Smoker</t>
  </si>
  <si>
    <t>Exercise</t>
  </si>
  <si>
    <t>Age</t>
  </si>
  <si>
    <t>Lung Capacity (cc)</t>
  </si>
  <si>
    <t>Y</t>
  </si>
  <si>
    <t>X1</t>
  </si>
  <si>
    <t>X2</t>
  </si>
  <si>
    <t>X3</t>
  </si>
  <si>
    <t>X4</t>
  </si>
  <si>
    <t>X5</t>
  </si>
  <si>
    <t>Predicted Lung Capacity (cc)</t>
  </si>
  <si>
    <t>Mean</t>
  </si>
  <si>
    <t>Stdev</t>
  </si>
  <si>
    <t>Min</t>
  </si>
  <si>
    <t>Max</t>
  </si>
  <si>
    <t>Bin</t>
  </si>
  <si>
    <t>More</t>
  </si>
  <si>
    <t>Frequency</t>
  </si>
  <si>
    <t>Cumulative %</t>
  </si>
  <si>
    <t xml:space="preserve">Descriptive Stats </t>
  </si>
  <si>
    <t>Bins for Histograms</t>
  </si>
  <si>
    <t>Grand Total</t>
  </si>
  <si>
    <t>Average of Lung Capacity (cc)</t>
  </si>
  <si>
    <t>Data</t>
  </si>
  <si>
    <t>Total Average of Lung Capacity (cc)</t>
  </si>
  <si>
    <t>StdDev of Lung Capacity (cc)</t>
  </si>
  <si>
    <t>Total StdDev of Lung Capacity (cc)</t>
  </si>
  <si>
    <t>Count of Smoker</t>
  </si>
  <si>
    <t>Total Count of Smoker</t>
  </si>
  <si>
    <t>Female</t>
  </si>
  <si>
    <t>Male</t>
  </si>
  <si>
    <t>Non-Smoker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</si>
</sst>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</numFmts>
  <fonts count="1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sz val="14.75"/>
      <name val="Arial"/>
      <family val="0"/>
    </font>
    <font>
      <b/>
      <sz val="8"/>
      <name val="Arial"/>
      <family val="0"/>
    </font>
    <font>
      <b/>
      <sz val="8.75"/>
      <name val="Arial"/>
      <family val="2"/>
    </font>
    <font>
      <b/>
      <vertAlign val="superscript"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Continuous"/>
    </xf>
    <xf numFmtId="2" fontId="0" fillId="0" borderId="0" xfId="0" applyNumberFormat="1" applyAlignment="1">
      <alignment/>
    </xf>
    <xf numFmtId="166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right"/>
    </xf>
    <xf numFmtId="0" fontId="0" fillId="0" borderId="3" xfId="0" applyBorder="1" applyAlignment="1">
      <alignment/>
    </xf>
    <xf numFmtId="0" fontId="2" fillId="0" borderId="3" xfId="0" applyFont="1" applyBorder="1" applyAlignment="1">
      <alignment/>
    </xf>
    <xf numFmtId="2" fontId="2" fillId="2" borderId="3" xfId="0" applyNumberFormat="1" applyFont="1" applyFill="1" applyBorder="1" applyAlignment="1">
      <alignment/>
    </xf>
    <xf numFmtId="0" fontId="0" fillId="0" borderId="0" xfId="0" applyNumberFormat="1" applyFill="1" applyBorder="1" applyAlignment="1">
      <alignment/>
    </xf>
    <xf numFmtId="10" fontId="0" fillId="0" borderId="0" xfId="0" applyNumberFormat="1" applyFill="1" applyBorder="1" applyAlignment="1">
      <alignment/>
    </xf>
    <xf numFmtId="10" fontId="0" fillId="0" borderId="1" xfId="0" applyNumberFormat="1" applyFill="1" applyBorder="1" applyAlignment="1">
      <alignment/>
    </xf>
    <xf numFmtId="0" fontId="2" fillId="0" borderId="4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2" fontId="0" fillId="0" borderId="15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1" xfId="0" applyBorder="1" applyAlignment="1">
      <alignment horizontal="center"/>
    </xf>
    <xf numFmtId="2" fontId="2" fillId="0" borderId="11" xfId="0" applyNumberFormat="1" applyFont="1" applyBorder="1" applyAlignment="1">
      <alignment/>
    </xf>
    <xf numFmtId="2" fontId="2" fillId="0" borderId="19" xfId="0" applyNumberFormat="1" applyFont="1" applyBorder="1" applyAlignment="1">
      <alignment/>
    </xf>
    <xf numFmtId="2" fontId="2" fillId="2" borderId="11" xfId="0" applyNumberFormat="1" applyFont="1" applyFill="1" applyBorder="1" applyAlignment="1">
      <alignment/>
    </xf>
    <xf numFmtId="2" fontId="2" fillId="2" borderId="19" xfId="0" applyNumberFormat="1" applyFont="1" applyFill="1" applyBorder="1" applyAlignment="1">
      <alignment/>
    </xf>
    <xf numFmtId="2" fontId="2" fillId="2" borderId="17" xfId="0" applyNumberFormat="1" applyFont="1" applyFill="1" applyBorder="1" applyAlignment="1">
      <alignment/>
    </xf>
    <xf numFmtId="2" fontId="0" fillId="2" borderId="11" xfId="0" applyNumberFormat="1" applyFill="1" applyBorder="1" applyAlignment="1">
      <alignment/>
    </xf>
    <xf numFmtId="2" fontId="0" fillId="2" borderId="19" xfId="0" applyNumberFormat="1" applyFill="1" applyBorder="1" applyAlignment="1">
      <alignment/>
    </xf>
    <xf numFmtId="2" fontId="0" fillId="2" borderId="17" xfId="0" applyNumberFormat="1" applyFill="1" applyBorder="1" applyAlignment="1">
      <alignment/>
    </xf>
    <xf numFmtId="2" fontId="0" fillId="2" borderId="16" xfId="0" applyNumberFormat="1" applyFill="1" applyBorder="1" applyAlignment="1">
      <alignment/>
    </xf>
    <xf numFmtId="2" fontId="0" fillId="2" borderId="20" xfId="0" applyNumberFormat="1" applyFill="1" applyBorder="1" applyAlignment="1">
      <alignment/>
    </xf>
    <xf numFmtId="2" fontId="0" fillId="2" borderId="21" xfId="0" applyNumberFormat="1" applyFill="1" applyBorder="1" applyAlignment="1">
      <alignment/>
    </xf>
    <xf numFmtId="2" fontId="0" fillId="2" borderId="22" xfId="0" applyNumberFormat="1" applyFill="1" applyBorder="1" applyAlignment="1">
      <alignment/>
    </xf>
    <xf numFmtId="2" fontId="0" fillId="3" borderId="15" xfId="0" applyNumberFormat="1" applyFill="1" applyBorder="1" applyAlignment="1">
      <alignment/>
    </xf>
    <xf numFmtId="2" fontId="0" fillId="3" borderId="0" xfId="0" applyNumberFormat="1" applyFill="1" applyAlignment="1">
      <alignment/>
    </xf>
    <xf numFmtId="0" fontId="2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1" xfId="0" applyFont="1" applyBorder="1" applyAlignment="1">
      <alignment horizontal="right"/>
    </xf>
    <xf numFmtId="0" fontId="2" fillId="0" borderId="19" xfId="0" applyFont="1" applyBorder="1" applyAlignment="1">
      <alignment horizontal="right"/>
    </xf>
    <xf numFmtId="0" fontId="2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6">
    <dxf>
      <numFmt numFmtId="2" formatCode="0.00"/>
      <border/>
    </dxf>
    <dxf>
      <alignment horizontal="center" readingOrder="0"/>
      <border/>
    </dxf>
    <dxf>
      <font>
        <b/>
      </font>
      <border/>
    </dxf>
    <dxf>
      <fill>
        <patternFill patternType="solid">
          <bgColor rgb="FFFFFF00"/>
        </patternFill>
      </fill>
      <border/>
    </dxf>
    <dxf>
      <fill>
        <patternFill patternType="solid">
          <bgColor rgb="FFCCFFFF"/>
        </patternFill>
      </fill>
      <border/>
    </dxf>
    <dxf>
      <alignment horizontal="right" readingOrder="0"/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pivotCacheDefinition" Target="pivotCache/pivotCacheDefinition1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Lung Capacity by Gender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'Lung Capacity Data'!$A$2</c:f>
              <c:strCache>
                <c:ptCount val="1"/>
                <c:pt idx="0">
                  <c:v>Gender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'Lung Capacity Data'!$A$3:$A$102</c:f>
              <c:numCache/>
            </c:numRef>
          </c:xVal>
          <c:yVal>
            <c:numRef>
              <c:f>'Lung Capacity Data'!$F$3:$F$102</c:f>
              <c:numCache/>
            </c:numRef>
          </c:yVal>
          <c:smooth val="0"/>
        </c:ser>
        <c:axId val="65879931"/>
        <c:axId val="56048468"/>
      </c:scatterChart>
      <c:valAx>
        <c:axId val="65879931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Gender (0 = Female; 1= Male)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048468"/>
        <c:crosses val="autoZero"/>
        <c:crossBetween val="midCat"/>
        <c:dispUnits/>
      </c:valAx>
      <c:valAx>
        <c:axId val="560484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Capacity in cc.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879931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Lung Capacity and Exercise Time</a:t>
            </a:r>
          </a:p>
        </c:rich>
      </c:tx>
      <c:layout>
        <c:manualLayout>
          <c:xMode val="factor"/>
          <c:yMode val="factor"/>
          <c:x val="-0.12475"/>
          <c:y val="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875"/>
          <c:y val="0.17675"/>
          <c:w val="0.88275"/>
          <c:h val="0.689"/>
        </c:manualLayout>
      </c:layout>
      <c:scatterChart>
        <c:scatterStyle val="lineMarker"/>
        <c:varyColors val="0"/>
        <c:ser>
          <c:idx val="0"/>
          <c:order val="0"/>
          <c:tx>
            <c:strRef>
              <c:f>'Lung Capacity Data'!$F$2</c:f>
              <c:strCache>
                <c:ptCount val="1"/>
                <c:pt idx="0">
                  <c:v>Lung Capacity (cc)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y = 28.71x + 4712.5
R</a:t>
                    </a:r>
                    <a:r>
                      <a:rPr lang="en-US" cap="none" sz="800" b="1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 = 0.3881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'Lung Capacity Data'!$D$3:$D$102</c:f>
              <c:numCache/>
            </c:numRef>
          </c:xVal>
          <c:yVal>
            <c:numRef>
              <c:f>'Lung Capacity Data'!$F$3:$F$102</c:f>
              <c:numCache/>
            </c:numRef>
          </c:yVal>
          <c:smooth val="0"/>
        </c:ser>
        <c:axId val="34674165"/>
        <c:axId val="43632030"/>
      </c:scatterChart>
      <c:valAx>
        <c:axId val="346741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Minutes of exercise per day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632030"/>
        <c:crosses val="autoZero"/>
        <c:crossBetween val="midCat"/>
        <c:dispUnits/>
      </c:valAx>
      <c:valAx>
        <c:axId val="436320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Lung Capacity in cc.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674165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Histogram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'Cap. Hist'!$A$2:$A$7</c:f>
              <c:strCache/>
            </c:strRef>
          </c:cat>
          <c:val>
            <c:numRef>
              <c:f>'Cap. Hist'!$B$2:$B$7</c:f>
              <c:numCache/>
            </c:numRef>
          </c:val>
        </c:ser>
        <c:axId val="57143951"/>
        <c:axId val="44533512"/>
      </c:barChart>
      <c:lineChart>
        <c:grouping val="standard"/>
        <c:varyColors val="0"/>
        <c:ser>
          <c:idx val="1"/>
          <c:order val="1"/>
          <c:tx>
            <c:v>Cumulative %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'Cap. Hist'!$A$2:$A$7</c:f>
              <c:strCache/>
            </c:strRef>
          </c:cat>
          <c:val>
            <c:numRef>
              <c:f>'Cap. Hist'!$C$2:$C$7</c:f>
              <c:numCache/>
            </c:numRef>
          </c:val>
          <c:smooth val="0"/>
        </c:ser>
        <c:axId val="65257289"/>
        <c:axId val="50444690"/>
      </c:lineChart>
      <c:catAx>
        <c:axId val="571439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Capacity in cc, up to number shown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4533512"/>
        <c:crosses val="autoZero"/>
        <c:auto val="1"/>
        <c:lblOffset val="100"/>
        <c:noMultiLvlLbl val="0"/>
      </c:catAx>
      <c:valAx>
        <c:axId val="445335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7143951"/>
        <c:crossesAt val="1"/>
        <c:crossBetween val="between"/>
        <c:dispUnits/>
      </c:valAx>
      <c:catAx>
        <c:axId val="65257289"/>
        <c:scaling>
          <c:orientation val="minMax"/>
        </c:scaling>
        <c:axPos val="b"/>
        <c:delete val="1"/>
        <c:majorTickMark val="in"/>
        <c:minorTickMark val="none"/>
        <c:tickLblPos val="nextTo"/>
        <c:crossAx val="50444690"/>
        <c:crosses val="autoZero"/>
        <c:auto val="1"/>
        <c:lblOffset val="100"/>
        <c:noMultiLvlLbl val="0"/>
      </c:catAx>
      <c:valAx>
        <c:axId val="5044469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5257289"/>
        <c:crosses val="max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Height Distribution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'Ht. Hist'!$A$2:$A$7</c:f>
              <c:strCache/>
            </c:strRef>
          </c:cat>
          <c:val>
            <c:numRef>
              <c:f>'Ht. Hist'!$B$2:$B$7</c:f>
              <c:numCache/>
            </c:numRef>
          </c:val>
        </c:ser>
        <c:axId val="51349027"/>
        <c:axId val="59488060"/>
      </c:barChart>
      <c:lineChart>
        <c:grouping val="standard"/>
        <c:varyColors val="0"/>
        <c:ser>
          <c:idx val="1"/>
          <c:order val="1"/>
          <c:tx>
            <c:v>Cumulative %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'Ht. Hist'!$A$2:$A$7</c:f>
              <c:strCache/>
            </c:strRef>
          </c:cat>
          <c:val>
            <c:numRef>
              <c:f>'Ht. Hist'!$C$2:$C$7</c:f>
              <c:numCache/>
            </c:numRef>
          </c:val>
          <c:smooth val="0"/>
        </c:ser>
        <c:axId val="65630493"/>
        <c:axId val="53803526"/>
      </c:lineChart>
      <c:catAx>
        <c:axId val="513490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Height in Inches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9488060"/>
        <c:crosses val="autoZero"/>
        <c:auto val="1"/>
        <c:lblOffset val="100"/>
        <c:noMultiLvlLbl val="0"/>
      </c:catAx>
      <c:valAx>
        <c:axId val="594880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1349027"/>
        <c:crossesAt val="1"/>
        <c:crossBetween val="between"/>
        <c:dispUnits/>
      </c:valAx>
      <c:catAx>
        <c:axId val="65630493"/>
        <c:scaling>
          <c:orientation val="minMax"/>
        </c:scaling>
        <c:axPos val="b"/>
        <c:delete val="1"/>
        <c:majorTickMark val="in"/>
        <c:minorTickMark val="none"/>
        <c:tickLblPos val="nextTo"/>
        <c:crossAx val="53803526"/>
        <c:crosses val="autoZero"/>
        <c:auto val="1"/>
        <c:lblOffset val="100"/>
        <c:noMultiLvlLbl val="0"/>
      </c:catAx>
      <c:valAx>
        <c:axId val="5380352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5630493"/>
        <c:crosses val="max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Distribution of Exercise Time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075"/>
          <c:y val="0.187"/>
          <c:w val="0.88275"/>
          <c:h val="0.68325"/>
        </c:manualLayout>
      </c:layout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'Exer Hist'!$A$2:$A$9</c:f>
              <c:strCache/>
            </c:strRef>
          </c:cat>
          <c:val>
            <c:numRef>
              <c:f>'Exer Hist'!$B$2:$B$9</c:f>
              <c:numCache/>
            </c:numRef>
          </c:val>
        </c:ser>
        <c:axId val="14469687"/>
        <c:axId val="63118320"/>
      </c:barChart>
      <c:lineChart>
        <c:grouping val="standard"/>
        <c:varyColors val="0"/>
        <c:ser>
          <c:idx val="1"/>
          <c:order val="1"/>
          <c:tx>
            <c:v>Cumulative %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'Exer Hist'!$A$2:$A$9</c:f>
              <c:strCache/>
            </c:strRef>
          </c:cat>
          <c:val>
            <c:numRef>
              <c:f>'Exer Hist'!$C$2:$C$9</c:f>
              <c:numCache/>
            </c:numRef>
          </c:val>
          <c:smooth val="0"/>
        </c:ser>
        <c:axId val="31193969"/>
        <c:axId val="12310266"/>
      </c:lineChart>
      <c:catAx>
        <c:axId val="144696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Minutes of exercise per day</a:t>
                </a:r>
              </a:p>
            </c:rich>
          </c:tx>
          <c:layout>
            <c:manualLayout>
              <c:xMode val="factor"/>
              <c:yMode val="factor"/>
              <c:x val="0"/>
              <c:y val="-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3118320"/>
        <c:crosses val="autoZero"/>
        <c:auto val="1"/>
        <c:lblOffset val="100"/>
        <c:noMultiLvlLbl val="0"/>
      </c:catAx>
      <c:valAx>
        <c:axId val="631183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4469687"/>
        <c:crossesAt val="1"/>
        <c:crossBetween val="between"/>
        <c:dispUnits/>
      </c:valAx>
      <c:catAx>
        <c:axId val="31193969"/>
        <c:scaling>
          <c:orientation val="minMax"/>
        </c:scaling>
        <c:axPos val="b"/>
        <c:delete val="1"/>
        <c:majorTickMark val="in"/>
        <c:minorTickMark val="none"/>
        <c:tickLblPos val="nextTo"/>
        <c:crossAx val="12310266"/>
        <c:crosses val="autoZero"/>
        <c:auto val="1"/>
        <c:lblOffset val="100"/>
        <c:noMultiLvlLbl val="0"/>
      </c:catAx>
      <c:valAx>
        <c:axId val="1231026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1193969"/>
        <c:crosses val="max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Distribution of Age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'Age Hist'!$A$2:$A$9</c:f>
              <c:strCache/>
            </c:strRef>
          </c:cat>
          <c:val>
            <c:numRef>
              <c:f>'Age Hist'!$B$2:$B$9</c:f>
              <c:numCache/>
            </c:numRef>
          </c:val>
        </c:ser>
        <c:axId val="43683531"/>
        <c:axId val="57607460"/>
      </c:barChart>
      <c:lineChart>
        <c:grouping val="standard"/>
        <c:varyColors val="0"/>
        <c:ser>
          <c:idx val="1"/>
          <c:order val="1"/>
          <c:tx>
            <c:v>Cumulative %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'Age Hist'!$A$2:$A$9</c:f>
              <c:strCache/>
            </c:strRef>
          </c:cat>
          <c:val>
            <c:numRef>
              <c:f>'Age Hist'!$C$2:$C$9</c:f>
              <c:numCache/>
            </c:numRef>
          </c:val>
          <c:smooth val="0"/>
        </c:ser>
        <c:axId val="48705093"/>
        <c:axId val="35692654"/>
      </c:lineChart>
      <c:catAx>
        <c:axId val="436835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Age in years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7607460"/>
        <c:crosses val="autoZero"/>
        <c:auto val="1"/>
        <c:lblOffset val="100"/>
        <c:noMultiLvlLbl val="0"/>
      </c:catAx>
      <c:valAx>
        <c:axId val="576074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3683531"/>
        <c:crossesAt val="1"/>
        <c:crossBetween val="between"/>
        <c:dispUnits/>
      </c:valAx>
      <c:catAx>
        <c:axId val="48705093"/>
        <c:scaling>
          <c:orientation val="minMax"/>
        </c:scaling>
        <c:axPos val="b"/>
        <c:delete val="1"/>
        <c:majorTickMark val="in"/>
        <c:minorTickMark val="none"/>
        <c:tickLblPos val="nextTo"/>
        <c:crossAx val="35692654"/>
        <c:crosses val="autoZero"/>
        <c:auto val="1"/>
        <c:lblOffset val="100"/>
        <c:noMultiLvlLbl val="0"/>
      </c:catAx>
      <c:valAx>
        <c:axId val="3569265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8705093"/>
        <c:crosses val="max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1190625</xdr:colOff>
      <xdr:row>78</xdr:row>
      <xdr:rowOff>9525</xdr:rowOff>
    </xdr:from>
    <xdr:to>
      <xdr:col>13</xdr:col>
      <xdr:colOff>57150</xdr:colOff>
      <xdr:row>92</xdr:row>
      <xdr:rowOff>104775</xdr:rowOff>
    </xdr:to>
    <xdr:graphicFrame>
      <xdr:nvGraphicFramePr>
        <xdr:cNvPr id="1" name="Chart 14"/>
        <xdr:cNvGraphicFramePr/>
      </xdr:nvGraphicFramePr>
      <xdr:xfrm>
        <a:off x="5353050" y="12658725"/>
        <a:ext cx="3114675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381000</xdr:colOff>
      <xdr:row>19</xdr:row>
      <xdr:rowOff>9525</xdr:rowOff>
    </xdr:from>
    <xdr:to>
      <xdr:col>12</xdr:col>
      <xdr:colOff>152400</xdr:colOff>
      <xdr:row>33</xdr:row>
      <xdr:rowOff>38100</xdr:rowOff>
    </xdr:to>
    <xdr:graphicFrame>
      <xdr:nvGraphicFramePr>
        <xdr:cNvPr id="2" name="Chart 17"/>
        <xdr:cNvGraphicFramePr/>
      </xdr:nvGraphicFramePr>
      <xdr:xfrm>
        <a:off x="4543425" y="3105150"/>
        <a:ext cx="3409950" cy="2295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600075</xdr:colOff>
      <xdr:row>2</xdr:row>
      <xdr:rowOff>28575</xdr:rowOff>
    </xdr:from>
    <xdr:to>
      <xdr:col>10</xdr:col>
      <xdr:colOff>19050</xdr:colOff>
      <xdr:row>17</xdr:row>
      <xdr:rowOff>85725</xdr:rowOff>
    </xdr:to>
    <xdr:graphicFrame>
      <xdr:nvGraphicFramePr>
        <xdr:cNvPr id="1" name="Chart 1"/>
        <xdr:cNvGraphicFramePr/>
      </xdr:nvGraphicFramePr>
      <xdr:xfrm>
        <a:off x="2428875" y="352425"/>
        <a:ext cx="3686175" cy="249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11</xdr:col>
      <xdr:colOff>209550</xdr:colOff>
      <xdr:row>18</xdr:row>
      <xdr:rowOff>95250</xdr:rowOff>
    </xdr:to>
    <xdr:graphicFrame>
      <xdr:nvGraphicFramePr>
        <xdr:cNvPr id="1" name="Chart 1"/>
        <xdr:cNvGraphicFramePr/>
      </xdr:nvGraphicFramePr>
      <xdr:xfrm>
        <a:off x="2438400" y="0"/>
        <a:ext cx="4476750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10</xdr:col>
      <xdr:colOff>0</xdr:colOff>
      <xdr:row>15</xdr:row>
      <xdr:rowOff>142875</xdr:rowOff>
    </xdr:to>
    <xdr:graphicFrame>
      <xdr:nvGraphicFramePr>
        <xdr:cNvPr id="1" name="Chart 1"/>
        <xdr:cNvGraphicFramePr/>
      </xdr:nvGraphicFramePr>
      <xdr:xfrm>
        <a:off x="2438400" y="0"/>
        <a:ext cx="365760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10</xdr:col>
      <xdr:colOff>0</xdr:colOff>
      <xdr:row>15</xdr:row>
      <xdr:rowOff>66675</xdr:rowOff>
    </xdr:to>
    <xdr:graphicFrame>
      <xdr:nvGraphicFramePr>
        <xdr:cNvPr id="1" name="Chart 1"/>
        <xdr:cNvGraphicFramePr/>
      </xdr:nvGraphicFramePr>
      <xdr:xfrm>
        <a:off x="2438400" y="0"/>
        <a:ext cx="3657600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2:E102" sheet="Lung Capacity Data"/>
  </cacheSource>
  <cacheFields count="6">
    <cacheField name="Lung Capacity (cc)">
      <sharedItems containsSemiMixedTypes="0" containsString="0" containsMixedTypes="0" containsNumber="1"/>
    </cacheField>
    <cacheField name="Gender">
      <sharedItems containsSemiMixedTypes="0" containsString="0" containsMixedTypes="0" containsNumber="1" containsInteger="1" count="2">
        <n v="1"/>
        <n v="0"/>
      </sharedItems>
    </cacheField>
    <cacheField name="Height">
      <sharedItems containsSemiMixedTypes="0" containsString="0" containsMixedTypes="0" containsNumber="1"/>
    </cacheField>
    <cacheField name="Smoker">
      <sharedItems containsSemiMixedTypes="0" containsString="0" containsMixedTypes="0" containsNumber="1" containsInteger="1" count="2">
        <n v="0"/>
        <n v="1"/>
      </sharedItems>
    </cacheField>
    <cacheField name="Exercise">
      <sharedItems containsSemiMixedTypes="0" containsString="0" containsMixedTypes="0" containsNumber="1"/>
    </cacheField>
    <cacheField name="Age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E13" firstHeaderRow="1" firstDataRow="2" firstDataCol="2"/>
  <pivotFields count="6">
    <pivotField dataField="1" compact="0" outline="0" subtotalTop="0" showAll="0" numFmtId="1"/>
    <pivotField axis="axisCol" compact="0" outline="0" subtotalTop="0" showAll="0">
      <items count="3">
        <item n="Female" x="1"/>
        <item n="Male" x="0"/>
        <item t="default"/>
      </items>
    </pivotField>
    <pivotField compact="0" outline="0" subtotalTop="0" showAll="0" numFmtId="166"/>
    <pivotField axis="axisRow" dataField="1" compact="0" outline="0" subtotalTop="0" showAll="0">
      <items count="3">
        <item n="Non-Smoker" x="0"/>
        <item n="Smoker" x="1"/>
        <item t="default"/>
      </items>
    </pivotField>
    <pivotField compact="0" outline="0" subtotalTop="0" showAll="0" numFmtId="1"/>
    <pivotField compact="0" outline="0" subtotalTop="0" showAll="0" numFmtId="1"/>
  </pivotFields>
  <rowFields count="2">
    <field x="3"/>
    <field x="-2"/>
  </rowFields>
  <rowItems count="9">
    <i>
      <x/>
      <x/>
    </i>
    <i i="1" r="1">
      <x v="1"/>
    </i>
    <i i="2" r="1">
      <x v="2"/>
    </i>
    <i>
      <x v="1"/>
      <x/>
    </i>
    <i i="1" r="1">
      <x v="1"/>
    </i>
    <i i="2" r="1">
      <x v="2"/>
    </i>
    <i t="grand">
      <x/>
    </i>
    <i t="grand" i="1">
      <x/>
    </i>
    <i t="grand" i="2">
      <x/>
    </i>
  </rowItems>
  <colFields count="1">
    <field x="1"/>
  </colFields>
  <colItems count="3">
    <i>
      <x/>
    </i>
    <i>
      <x v="1"/>
    </i>
    <i t="grand">
      <x/>
    </i>
  </colItems>
  <dataFields count="3">
    <dataField name="Average of Lung Capacity (cc)" fld="0" subtotal="average" baseField="0" baseItem="0" numFmtId="2"/>
    <dataField name="StdDev of Lung Capacity (cc)" fld="0" subtotal="stdDev" baseField="0" baseItem="0"/>
    <dataField name="Count of Smoker" fld="3" subtotal="count" baseField="0" baseItem="0"/>
  </dataFields>
  <formats count="15">
    <format dxfId="0">
      <pivotArea outline="0" fieldPosition="0"/>
    </format>
    <format dxfId="1">
      <pivotArea outline="0" fieldPosition="0" dataOnly="0" labelOnly="1">
        <references count="1">
          <reference field="3" count="1">
            <x v="0"/>
          </reference>
        </references>
      </pivotArea>
    </format>
    <format dxfId="1">
      <pivotArea outline="0" fieldPosition="0" axis="axisRow" dataOnly="0" field="3" labelOnly="1" type="button"/>
    </format>
    <format dxfId="2">
      <pivotArea outline="0" fieldPosition="0">
        <references count="3">
          <reference field="4294967294" count="1">
            <x v="0"/>
          </reference>
          <reference field="1" count="0"/>
          <reference field="3" count="1">
            <x v="0"/>
          </reference>
        </references>
      </pivotArea>
    </format>
    <format dxfId="2">
      <pivotArea outline="0" fieldPosition="0">
        <references count="3">
          <reference field="4294967294" count="1">
            <x v="0"/>
          </reference>
          <reference field="1" count="0"/>
          <reference field="3" count="1">
            <x v="1"/>
          </reference>
        </references>
      </pivotArea>
    </format>
    <format dxfId="2">
      <pivotArea outline="0" fieldPosition="0" axis="axisRow" field="3" grandRow="1">
        <references count="1">
          <reference field="4294967294" count="1">
            <x v="0"/>
          </reference>
        </references>
      </pivotArea>
    </format>
    <format dxfId="2">
      <pivotArea outline="0" fieldPosition="0" axis="axisRow" field="3" grandCol="1">
        <references count="2">
          <reference field="4294967294" count="1">
            <x v="0"/>
          </reference>
          <reference field="3" count="1">
            <x v="0"/>
          </reference>
        </references>
      </pivotArea>
    </format>
    <format dxfId="2">
      <pivotArea outline="0" fieldPosition="0" axis="axisRow" field="3" grandCol="1">
        <references count="2">
          <reference field="4294967294" count="1">
            <x v="0"/>
          </reference>
          <reference field="3" count="1">
            <x v="1"/>
          </reference>
        </references>
      </pivotArea>
    </format>
    <format dxfId="3">
      <pivotArea outline="0" fieldPosition="0" axis="axisRow" field="3" grandRow="1">
        <references count="1">
          <reference field="4294967294" count="0"/>
        </references>
      </pivotArea>
    </format>
    <format dxfId="3">
      <pivotArea outline="0" fieldPosition="0" axis="axisRow" field="3" grandCol="1">
        <references count="1">
          <reference field="3" count="0"/>
        </references>
      </pivotArea>
    </format>
    <format dxfId="4">
      <pivotArea outline="0" fieldPosition="0">
        <references count="3">
          <reference field="4294967294" count="1">
            <x v="2"/>
          </reference>
          <reference field="1" count="0"/>
          <reference field="3" count="1">
            <x v="0"/>
          </reference>
        </references>
      </pivotArea>
    </format>
    <format dxfId="4">
      <pivotArea outline="0" fieldPosition="0">
        <references count="3">
          <reference field="4294967294" count="1">
            <x v="2"/>
          </reference>
          <reference field="1" count="0"/>
          <reference field="3" count="1">
            <x v="1"/>
          </reference>
        </references>
      </pivotArea>
    </format>
    <format dxfId="2">
      <pivotArea outline="0" fieldPosition="0" dataOnly="0" labelOnly="1">
        <references count="1">
          <reference field="1" count="0"/>
        </references>
      </pivotArea>
    </format>
    <format dxfId="2">
      <pivotArea outline="0" fieldPosition="0" dataOnly="0" labelOnly="1">
        <references count="1">
          <reference field="3" count="1">
            <x v="0"/>
          </reference>
        </references>
      </pivotArea>
    </format>
    <format dxfId="5">
      <pivotArea outline="0" fieldPosition="0" dataOnly="0" labelOnly="1">
        <references count="1">
          <reference field="1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2"/>
  <sheetViews>
    <sheetView tabSelected="1" workbookViewId="0" topLeftCell="A1">
      <selection activeCell="H99" sqref="H99"/>
    </sheetView>
  </sheetViews>
  <sheetFormatPr defaultColWidth="9.140625" defaultRowHeight="12.75"/>
  <cols>
    <col min="1" max="1" width="7.7109375" style="0" bestFit="1" customWidth="1"/>
    <col min="5" max="5" width="9.00390625" style="0" customWidth="1"/>
    <col min="8" max="8" width="18.00390625" style="0" bestFit="1" customWidth="1"/>
  </cols>
  <sheetData>
    <row r="1" spans="1:7" ht="12.75">
      <c r="A1" s="8" t="s">
        <v>34</v>
      </c>
      <c r="B1" s="8" t="s">
        <v>35</v>
      </c>
      <c r="C1" s="8" t="s">
        <v>36</v>
      </c>
      <c r="D1" s="8" t="s">
        <v>37</v>
      </c>
      <c r="E1" s="8" t="s">
        <v>38</v>
      </c>
      <c r="F1" s="9" t="s">
        <v>33</v>
      </c>
      <c r="G1" s="55" t="s">
        <v>48</v>
      </c>
    </row>
    <row r="2" spans="1:6" ht="12.75">
      <c r="A2" s="8" t="s">
        <v>0</v>
      </c>
      <c r="B2" s="8" t="s">
        <v>25</v>
      </c>
      <c r="C2" s="8" t="s">
        <v>29</v>
      </c>
      <c r="D2" s="8" t="s">
        <v>30</v>
      </c>
      <c r="E2" s="8" t="s">
        <v>31</v>
      </c>
      <c r="F2" s="8" t="s">
        <v>32</v>
      </c>
    </row>
    <row r="3" spans="1:13" ht="12.75">
      <c r="A3">
        <v>1</v>
      </c>
      <c r="B3" s="6">
        <v>69.50351176343068</v>
      </c>
      <c r="C3">
        <v>0</v>
      </c>
      <c r="D3" s="7">
        <v>24.607048966841127</v>
      </c>
      <c r="E3" s="7">
        <v>47.425282324520126</v>
      </c>
      <c r="F3" s="7">
        <v>5672.764336256542</v>
      </c>
      <c r="G3" s="11"/>
      <c r="H3" s="10" t="s">
        <v>32</v>
      </c>
      <c r="I3" s="10" t="s">
        <v>0</v>
      </c>
      <c r="J3" s="10" t="s">
        <v>25</v>
      </c>
      <c r="K3" s="10" t="s">
        <v>29</v>
      </c>
      <c r="L3" s="10" t="s">
        <v>30</v>
      </c>
      <c r="M3" s="10" t="s">
        <v>31</v>
      </c>
    </row>
    <row r="4" spans="1:13" ht="12.75">
      <c r="A4">
        <v>1</v>
      </c>
      <c r="B4" s="6">
        <v>70.1396318590396</v>
      </c>
      <c r="C4">
        <v>0</v>
      </c>
      <c r="D4" s="7">
        <v>23.513800476881364</v>
      </c>
      <c r="E4" s="7">
        <v>66.67425810620522</v>
      </c>
      <c r="F4" s="7">
        <v>5631.767517883051</v>
      </c>
      <c r="G4" s="12" t="s">
        <v>40</v>
      </c>
      <c r="H4" s="13">
        <f>AVERAGE(F3:F102)</f>
        <v>5325.597496415921</v>
      </c>
      <c r="I4" s="13">
        <f>AVERAGE(A3:A102)</f>
        <v>0.5</v>
      </c>
      <c r="J4" s="13">
        <f>AVERAGE(B3:B102)</f>
        <v>68.22860836316595</v>
      </c>
      <c r="K4" s="13">
        <f>AVERAGE(C3:C102)</f>
        <v>0.39</v>
      </c>
      <c r="L4" s="13">
        <f>AVERAGE(D3:D102)</f>
        <v>21.353641946085325</v>
      </c>
      <c r="M4" s="13">
        <f>AVERAGE(E3:E102)</f>
        <v>46.420737679112655</v>
      </c>
    </row>
    <row r="5" spans="1:13" ht="12.75">
      <c r="A5">
        <v>1</v>
      </c>
      <c r="B5" s="6">
        <v>68.15364131867925</v>
      </c>
      <c r="C5">
        <v>0</v>
      </c>
      <c r="D5" s="7">
        <v>25.660211521990504</v>
      </c>
      <c r="E5" s="7">
        <v>35.67534054953919</v>
      </c>
      <c r="F5" s="7">
        <v>5712.257932074644</v>
      </c>
      <c r="G5" s="12" t="s">
        <v>41</v>
      </c>
      <c r="H5" s="13">
        <f>STDEV(F3:F102)</f>
        <v>410.477937740876</v>
      </c>
      <c r="I5" s="13">
        <f>STDEV(A3:A102)</f>
        <v>0.502518907629606</v>
      </c>
      <c r="J5" s="13">
        <f>STDEV(B3:B102)</f>
        <v>3.4520098307684437</v>
      </c>
      <c r="K5" s="13">
        <f>STDEV(C3:C102)</f>
        <v>0.4902071300001973</v>
      </c>
      <c r="L5" s="13">
        <f>STDEV(D3:D102)</f>
        <v>8.907319708322905</v>
      </c>
      <c r="M5" s="13">
        <f>STDEV(E3:E102)</f>
        <v>13.981342209231782</v>
      </c>
    </row>
    <row r="6" spans="1:13" ht="12.75">
      <c r="A6">
        <v>1</v>
      </c>
      <c r="B6" s="6">
        <v>70.91712922561771</v>
      </c>
      <c r="C6">
        <v>0</v>
      </c>
      <c r="D6" s="7">
        <v>25.955371274738205</v>
      </c>
      <c r="E6" s="7">
        <v>67.72156535769184</v>
      </c>
      <c r="F6" s="7">
        <v>5723.326422802683</v>
      </c>
      <c r="G6" s="12" t="s">
        <v>42</v>
      </c>
      <c r="H6" s="13">
        <f>MIN(F3:F102)</f>
        <v>4233.705458620506</v>
      </c>
      <c r="I6" s="13">
        <f>MIN(A3:A102)</f>
        <v>0</v>
      </c>
      <c r="J6" s="13">
        <f>MIN(B3:B102)</f>
        <v>58.92651192572775</v>
      </c>
      <c r="K6" s="13">
        <f>MIN(C3:C102)</f>
        <v>0</v>
      </c>
      <c r="L6" s="13">
        <f>MIN(D3:D102)</f>
        <v>0</v>
      </c>
      <c r="M6" s="13">
        <f>MIN(E3:E102)</f>
        <v>19</v>
      </c>
    </row>
    <row r="7" spans="1:13" ht="12.75">
      <c r="A7">
        <v>1</v>
      </c>
      <c r="B7" s="6">
        <v>71.86591295109606</v>
      </c>
      <c r="C7">
        <v>1</v>
      </c>
      <c r="D7" s="7">
        <v>19.571828605430515</v>
      </c>
      <c r="E7" s="7">
        <v>58.3108374693337</v>
      </c>
      <c r="F7" s="7">
        <v>5483.943572703644</v>
      </c>
      <c r="G7" s="12" t="s">
        <v>43</v>
      </c>
      <c r="H7" s="13">
        <f>MAX(F3:F102)</f>
        <v>6260.995447832963</v>
      </c>
      <c r="I7" s="13">
        <f>MAX(A3:A102)</f>
        <v>1</v>
      </c>
      <c r="J7" s="13">
        <f>MAX(B3:B102)</f>
        <v>76.60995447832963</v>
      </c>
      <c r="K7" s="13">
        <f>MAX(C3:C102)</f>
        <v>1</v>
      </c>
      <c r="L7" s="13">
        <f>MAX(D3:D102)</f>
        <v>40.29321194221233</v>
      </c>
      <c r="M7" s="13">
        <f>MAX(E3:E102)</f>
        <v>82.14155899040942</v>
      </c>
    </row>
    <row r="8" spans="1:6" ht="13.5" thickBot="1">
      <c r="A8">
        <v>1</v>
      </c>
      <c r="B8" s="6">
        <v>69.18274073572019</v>
      </c>
      <c r="C8">
        <v>1</v>
      </c>
      <c r="D8" s="7">
        <v>14.868114232311829</v>
      </c>
      <c r="E8" s="7">
        <v>19</v>
      </c>
      <c r="F8" s="7">
        <v>5307.554283711694</v>
      </c>
    </row>
    <row r="9" spans="1:13" ht="12.75">
      <c r="A9">
        <v>1</v>
      </c>
      <c r="B9" s="6">
        <v>71.86622125563571</v>
      </c>
      <c r="C9">
        <v>1</v>
      </c>
      <c r="D9" s="7">
        <v>0</v>
      </c>
      <c r="E9" s="7">
        <v>39.901685982840846</v>
      </c>
      <c r="F9" s="7">
        <v>5132.648579803114</v>
      </c>
      <c r="H9" s="17" t="s">
        <v>49</v>
      </c>
      <c r="I9" s="18"/>
      <c r="J9" s="18"/>
      <c r="K9" s="18"/>
      <c r="L9" s="18"/>
      <c r="M9" s="19"/>
    </row>
    <row r="10" spans="1:13" ht="12.75">
      <c r="A10">
        <v>1</v>
      </c>
      <c r="B10" s="6">
        <v>70.72764336256542</v>
      </c>
      <c r="C10">
        <v>0</v>
      </c>
      <c r="D10" s="7">
        <v>21.342698035815157</v>
      </c>
      <c r="E10" s="7">
        <v>82.14155899040942</v>
      </c>
      <c r="F10" s="7">
        <v>5550.351176343069</v>
      </c>
      <c r="H10" s="20">
        <v>4400</v>
      </c>
      <c r="I10" s="21"/>
      <c r="J10" s="21">
        <v>60</v>
      </c>
      <c r="K10" s="21"/>
      <c r="L10" s="21">
        <v>5</v>
      </c>
      <c r="M10" s="22">
        <v>20</v>
      </c>
    </row>
    <row r="11" spans="1:13" ht="12.75">
      <c r="A11">
        <v>1</v>
      </c>
      <c r="B11" s="6">
        <v>70.31767517883051</v>
      </c>
      <c r="C11">
        <v>0</v>
      </c>
      <c r="D11" s="7">
        <v>23.03901829077227</v>
      </c>
      <c r="E11" s="7">
        <v>22.427078015938196</v>
      </c>
      <c r="F11" s="7">
        <v>5613.96318590396</v>
      </c>
      <c r="H11" s="20">
        <v>4800</v>
      </c>
      <c r="I11" s="21"/>
      <c r="J11" s="21">
        <v>64</v>
      </c>
      <c r="K11" s="21"/>
      <c r="L11" s="21">
        <v>10</v>
      </c>
      <c r="M11" s="22">
        <v>30</v>
      </c>
    </row>
    <row r="12" spans="1:13" ht="12.75">
      <c r="A12">
        <v>1</v>
      </c>
      <c r="B12" s="6">
        <v>71.12257932074644</v>
      </c>
      <c r="C12">
        <v>1</v>
      </c>
      <c r="D12" s="7">
        <v>17.743043516477982</v>
      </c>
      <c r="E12" s="7">
        <v>35.182446327682435</v>
      </c>
      <c r="F12" s="7">
        <v>5415.364131867925</v>
      </c>
      <c r="H12" s="20">
        <v>5200</v>
      </c>
      <c r="I12" s="21"/>
      <c r="J12" s="21">
        <v>68</v>
      </c>
      <c r="K12" s="21"/>
      <c r="L12" s="21">
        <v>15</v>
      </c>
      <c r="M12" s="22">
        <v>40</v>
      </c>
    </row>
    <row r="13" spans="1:13" ht="12.75">
      <c r="A13">
        <v>1</v>
      </c>
      <c r="B13" s="6">
        <v>71.23326422802683</v>
      </c>
      <c r="C13">
        <v>0</v>
      </c>
      <c r="D13" s="7">
        <v>25.112344601647237</v>
      </c>
      <c r="E13" s="7">
        <v>45.08492507282219</v>
      </c>
      <c r="F13" s="7">
        <v>5691.712922561771</v>
      </c>
      <c r="H13" s="20">
        <v>5600</v>
      </c>
      <c r="I13" s="21"/>
      <c r="J13" s="21">
        <v>72</v>
      </c>
      <c r="K13" s="21"/>
      <c r="L13" s="21">
        <v>20</v>
      </c>
      <c r="M13" s="22">
        <v>50</v>
      </c>
    </row>
    <row r="14" spans="1:13" ht="12.75">
      <c r="A14">
        <v>1</v>
      </c>
      <c r="B14" s="6">
        <v>68.83943572703645</v>
      </c>
      <c r="C14">
        <v>0</v>
      </c>
      <c r="D14" s="7">
        <v>27.64243453625619</v>
      </c>
      <c r="E14" s="7">
        <v>20.79552185331994</v>
      </c>
      <c r="F14" s="7">
        <v>5786.591295109607</v>
      </c>
      <c r="H14" s="20">
        <v>6000</v>
      </c>
      <c r="I14" s="21"/>
      <c r="J14" s="21">
        <v>76</v>
      </c>
      <c r="K14" s="21"/>
      <c r="L14" s="21">
        <v>25</v>
      </c>
      <c r="M14" s="22">
        <v>60</v>
      </c>
    </row>
    <row r="15" spans="1:13" ht="12.75">
      <c r="A15">
        <v>1</v>
      </c>
      <c r="B15" s="6">
        <v>67.07554283711694</v>
      </c>
      <c r="C15">
        <v>0</v>
      </c>
      <c r="D15" s="7">
        <v>20.48730862858718</v>
      </c>
      <c r="E15" s="7">
        <v>70.8617414689835</v>
      </c>
      <c r="F15" s="7">
        <v>5518.274073572019</v>
      </c>
      <c r="H15" s="20"/>
      <c r="I15" s="21"/>
      <c r="J15" s="21"/>
      <c r="K15" s="21"/>
      <c r="L15" s="21">
        <v>30</v>
      </c>
      <c r="M15" s="22">
        <v>70</v>
      </c>
    </row>
    <row r="16" spans="1:13" ht="13.5" thickBot="1">
      <c r="A16">
        <v>1</v>
      </c>
      <c r="B16" s="6">
        <v>65.32648579803114</v>
      </c>
      <c r="C16">
        <v>0</v>
      </c>
      <c r="D16" s="7">
        <v>27.643256681695235</v>
      </c>
      <c r="E16" s="7">
        <v>61.33550426606767</v>
      </c>
      <c r="F16" s="7">
        <v>5786.622125563571</v>
      </c>
      <c r="H16" s="23"/>
      <c r="I16" s="24"/>
      <c r="J16" s="24"/>
      <c r="K16" s="24"/>
      <c r="L16" s="24">
        <v>35</v>
      </c>
      <c r="M16" s="25">
        <v>80</v>
      </c>
    </row>
    <row r="17" spans="1:6" ht="12.75">
      <c r="A17">
        <v>1</v>
      </c>
      <c r="B17" s="6">
        <v>69.51463287578771</v>
      </c>
      <c r="C17">
        <v>0</v>
      </c>
      <c r="D17" s="7">
        <v>21.372354335433883</v>
      </c>
      <c r="E17" s="7">
        <v>64.90254102855792</v>
      </c>
      <c r="F17" s="7">
        <v>5551.46328757877</v>
      </c>
    </row>
    <row r="18" spans="1:6" ht="12.75">
      <c r="A18">
        <v>1</v>
      </c>
      <c r="B18" s="6">
        <v>70.24863566031014</v>
      </c>
      <c r="C18">
        <v>0</v>
      </c>
      <c r="D18" s="7">
        <v>23.32969509416038</v>
      </c>
      <c r="E18" s="7">
        <v>44.515850006901125</v>
      </c>
      <c r="F18" s="7">
        <v>5624.863566031014</v>
      </c>
    </row>
    <row r="19" spans="1:6" ht="12.75">
      <c r="A19">
        <v>1</v>
      </c>
      <c r="B19" s="6">
        <v>67.8756974208503</v>
      </c>
      <c r="C19">
        <v>1</v>
      </c>
      <c r="D19" s="7">
        <v>0</v>
      </c>
      <c r="E19" s="7">
        <v>39.12633154353398</v>
      </c>
      <c r="F19" s="7">
        <v>5387.56974208503</v>
      </c>
    </row>
    <row r="20" spans="1:6" ht="12.75">
      <c r="A20">
        <v>1</v>
      </c>
      <c r="B20" s="6">
        <v>72.61402609231237</v>
      </c>
      <c r="C20">
        <v>0</v>
      </c>
      <c r="D20" s="7">
        <v>29.63740291283299</v>
      </c>
      <c r="E20" s="7">
        <v>36.94223910270228</v>
      </c>
      <c r="F20" s="7">
        <v>5861.402609231237</v>
      </c>
    </row>
    <row r="21" spans="1:6" ht="12.75">
      <c r="A21">
        <v>1</v>
      </c>
      <c r="B21" s="6">
        <v>76.60995447832963</v>
      </c>
      <c r="C21">
        <v>0</v>
      </c>
      <c r="D21" s="7">
        <v>40.29321194221233</v>
      </c>
      <c r="E21" s="7">
        <v>39.09588162269496</v>
      </c>
      <c r="F21" s="7">
        <v>6260.995447832963</v>
      </c>
    </row>
    <row r="22" spans="1:6" ht="12.75">
      <c r="A22">
        <v>1</v>
      </c>
      <c r="B22" s="6">
        <v>66.05246672562546</v>
      </c>
      <c r="C22">
        <v>1</v>
      </c>
      <c r="D22" s="7">
        <v>12.139911268334576</v>
      </c>
      <c r="E22" s="7">
        <v>40.224565948408724</v>
      </c>
      <c r="F22" s="7">
        <v>5205.246672562546</v>
      </c>
    </row>
    <row r="23" spans="1:6" ht="12.75">
      <c r="A23">
        <v>1</v>
      </c>
      <c r="B23" s="6">
        <v>70.96781441699075</v>
      </c>
      <c r="C23">
        <v>0</v>
      </c>
      <c r="D23" s="7">
        <v>25.247505111975347</v>
      </c>
      <c r="E23" s="7">
        <v>71.64883901821251</v>
      </c>
      <c r="F23" s="7">
        <v>5696.781441699076</v>
      </c>
    </row>
    <row r="24" spans="1:6" ht="12.75">
      <c r="A24">
        <v>1</v>
      </c>
      <c r="B24" s="6">
        <v>71.69968975431848</v>
      </c>
      <c r="C24">
        <v>0</v>
      </c>
      <c r="D24" s="7">
        <v>27.199172678182617</v>
      </c>
      <c r="E24" s="7">
        <v>41.55401779228411</v>
      </c>
      <c r="F24" s="7">
        <v>5769.968975431848</v>
      </c>
    </row>
    <row r="25" spans="1:6" ht="12.75">
      <c r="A25">
        <v>1</v>
      </c>
      <c r="B25" s="6">
        <v>67.9921395354309</v>
      </c>
      <c r="C25">
        <v>1</v>
      </c>
      <c r="D25" s="7">
        <v>17.31237209448239</v>
      </c>
      <c r="E25" s="7">
        <v>37.249171488760226</v>
      </c>
      <c r="F25" s="7">
        <v>5399.21395354309</v>
      </c>
    </row>
    <row r="26" spans="1:6" ht="12.75">
      <c r="A26">
        <v>1</v>
      </c>
      <c r="B26" s="6">
        <v>64.42155028645573</v>
      </c>
      <c r="C26">
        <v>1</v>
      </c>
      <c r="D26" s="7">
        <v>7.790800763881922</v>
      </c>
      <c r="E26" s="7">
        <v>50.393067080711425</v>
      </c>
      <c r="F26" s="7">
        <v>5042.155028645572</v>
      </c>
    </row>
    <row r="27" spans="1:6" ht="12.75">
      <c r="A27">
        <v>1</v>
      </c>
      <c r="B27" s="6">
        <v>65.80361714381456</v>
      </c>
      <c r="C27">
        <v>1</v>
      </c>
      <c r="D27" s="7">
        <v>11.476312383505487</v>
      </c>
      <c r="E27" s="7">
        <v>58.65130913717976</v>
      </c>
      <c r="F27" s="7">
        <v>5180.361714381455</v>
      </c>
    </row>
    <row r="28" spans="1:6" ht="12.75">
      <c r="A28">
        <v>1</v>
      </c>
      <c r="B28" s="6">
        <v>71.6362866791879</v>
      </c>
      <c r="C28">
        <v>0</v>
      </c>
      <c r="D28" s="7">
        <v>27.03009781116775</v>
      </c>
      <c r="E28" s="7">
        <v>40.83720675722326</v>
      </c>
      <c r="F28" s="7">
        <v>5763.628667918791</v>
      </c>
    </row>
    <row r="29" spans="1:6" ht="12.75">
      <c r="A29">
        <v>1</v>
      </c>
      <c r="B29" s="6">
        <v>68.37515475411334</v>
      </c>
      <c r="C29">
        <v>1</v>
      </c>
      <c r="D29" s="7">
        <v>18.33374601096891</v>
      </c>
      <c r="E29" s="7">
        <v>53.91871776514469</v>
      </c>
      <c r="F29" s="7">
        <v>5437.515475411334</v>
      </c>
    </row>
    <row r="30" spans="1:6" ht="12.75">
      <c r="A30">
        <v>1</v>
      </c>
      <c r="B30" s="6">
        <v>69.56938992881983</v>
      </c>
      <c r="C30">
        <v>0</v>
      </c>
      <c r="D30" s="7">
        <v>21.518373143519543</v>
      </c>
      <c r="E30" s="7">
        <v>58.480930024725254</v>
      </c>
      <c r="F30" s="7">
        <v>5556.938992881983</v>
      </c>
    </row>
    <row r="31" spans="1:6" ht="12.75">
      <c r="A31">
        <v>1</v>
      </c>
      <c r="B31" s="6">
        <v>71.92686159049522</v>
      </c>
      <c r="C31">
        <v>0</v>
      </c>
      <c r="D31" s="7">
        <v>27.80496424132059</v>
      </c>
      <c r="E31" s="7">
        <v>68.98661460697473</v>
      </c>
      <c r="F31" s="7">
        <v>5792.686159049522</v>
      </c>
    </row>
    <row r="32" spans="1:6" ht="12.75">
      <c r="A32">
        <v>1</v>
      </c>
      <c r="B32" s="6">
        <v>66.5370642816377</v>
      </c>
      <c r="C32">
        <v>1</v>
      </c>
      <c r="D32" s="7">
        <v>13.432171417700522</v>
      </c>
      <c r="E32" s="7">
        <v>48.815227735794835</v>
      </c>
      <c r="F32" s="7">
        <v>5253.7064281637695</v>
      </c>
    </row>
    <row r="33" spans="1:6" ht="12.75">
      <c r="A33">
        <v>1</v>
      </c>
      <c r="B33" s="6">
        <v>68.39170654149817</v>
      </c>
      <c r="C33">
        <v>1</v>
      </c>
      <c r="D33" s="7">
        <v>18.37788411066177</v>
      </c>
      <c r="E33" s="7">
        <v>30.468392134083615</v>
      </c>
      <c r="F33" s="7">
        <v>5439.170654149816</v>
      </c>
    </row>
    <row r="34" spans="1:6" ht="12.75">
      <c r="A34">
        <v>1</v>
      </c>
      <c r="B34" s="6">
        <v>61.34593605086382</v>
      </c>
      <c r="C34">
        <v>1</v>
      </c>
      <c r="D34" s="7">
        <v>0</v>
      </c>
      <c r="E34" s="7">
        <v>28.30041356594022</v>
      </c>
      <c r="F34" s="7">
        <v>4734.593605086382</v>
      </c>
    </row>
    <row r="35" spans="1:6" ht="12.75">
      <c r="A35">
        <v>1</v>
      </c>
      <c r="B35" s="6">
        <v>76.28288643614914</v>
      </c>
      <c r="C35">
        <v>0</v>
      </c>
      <c r="D35" s="7">
        <v>39.42103049639769</v>
      </c>
      <c r="E35" s="7">
        <v>68.93449553734303</v>
      </c>
      <c r="F35" s="7">
        <v>6228.288643614914</v>
      </c>
    </row>
    <row r="36" spans="1:6" ht="12.75">
      <c r="A36">
        <v>1</v>
      </c>
      <c r="B36" s="6">
        <v>73.28800342078819</v>
      </c>
      <c r="C36">
        <v>0</v>
      </c>
      <c r="D36" s="7">
        <v>31.434675788768494</v>
      </c>
      <c r="E36" s="7">
        <v>68.56609725878431</v>
      </c>
      <c r="F36" s="7">
        <v>5928.800342078818</v>
      </c>
    </row>
    <row r="37" spans="1:6" ht="12.75">
      <c r="A37">
        <v>1</v>
      </c>
      <c r="B37" s="6">
        <v>70.83258535886463</v>
      </c>
      <c r="C37">
        <v>0</v>
      </c>
      <c r="D37" s="7">
        <v>24.886894290305683</v>
      </c>
      <c r="E37" s="7">
        <v>35.00056477821018</v>
      </c>
      <c r="F37" s="7">
        <v>5683.2585358864635</v>
      </c>
    </row>
    <row r="38" spans="1:6" ht="12.75">
      <c r="A38">
        <v>1</v>
      </c>
      <c r="B38" s="6">
        <v>70.55306541340121</v>
      </c>
      <c r="C38">
        <v>0</v>
      </c>
      <c r="D38" s="7">
        <v>24.141507769069904</v>
      </c>
      <c r="E38" s="7">
        <v>45.59933162083687</v>
      </c>
      <c r="F38" s="7">
        <v>5655.306541340122</v>
      </c>
    </row>
    <row r="39" spans="1:6" ht="12.75">
      <c r="A39">
        <v>1</v>
      </c>
      <c r="B39" s="6">
        <v>69.5548382098684</v>
      </c>
      <c r="C39">
        <v>0</v>
      </c>
      <c r="D39" s="7">
        <v>21.479568559649035</v>
      </c>
      <c r="E39" s="7">
        <v>46.468456319206794</v>
      </c>
      <c r="F39" s="7">
        <v>5555.4838209868385</v>
      </c>
    </row>
    <row r="40" spans="1:6" ht="12.75">
      <c r="A40">
        <v>1</v>
      </c>
      <c r="B40" s="6">
        <v>71.33814422242952</v>
      </c>
      <c r="C40">
        <v>0</v>
      </c>
      <c r="D40" s="7">
        <v>26.235051259812067</v>
      </c>
      <c r="E40" s="7">
        <v>37.87614083108459</v>
      </c>
      <c r="F40" s="7">
        <v>5733.814422242953</v>
      </c>
    </row>
    <row r="41" spans="1:6" ht="12.75">
      <c r="A41">
        <v>1</v>
      </c>
      <c r="B41" s="6">
        <v>65.3223856549143</v>
      </c>
      <c r="C41">
        <v>1</v>
      </c>
      <c r="D41" s="7">
        <v>10.19302841310478</v>
      </c>
      <c r="E41" s="7">
        <v>22.979365488611382</v>
      </c>
      <c r="F41" s="7">
        <v>5132.23856549143</v>
      </c>
    </row>
    <row r="42" spans="1:6" ht="12.75">
      <c r="A42">
        <v>1</v>
      </c>
      <c r="B42" s="6">
        <v>76.12344176908036</v>
      </c>
      <c r="C42">
        <v>0</v>
      </c>
      <c r="D42" s="7">
        <v>38.99584471754762</v>
      </c>
      <c r="E42" s="7">
        <v>41.72842601930301</v>
      </c>
      <c r="F42" s="7">
        <v>6212.3441769080355</v>
      </c>
    </row>
    <row r="43" spans="1:6" ht="12.75">
      <c r="A43">
        <v>0</v>
      </c>
      <c r="B43" s="6">
        <v>72.42563854186781</v>
      </c>
      <c r="C43">
        <v>0</v>
      </c>
      <c r="D43" s="7">
        <v>29.135036111647494</v>
      </c>
      <c r="E43" s="7">
        <v>54.12915963562886</v>
      </c>
      <c r="F43" s="7">
        <v>5842.563854186781</v>
      </c>
    </row>
    <row r="44" spans="1:6" ht="12.75">
      <c r="A44">
        <v>0</v>
      </c>
      <c r="B44" s="6">
        <v>73.58975336759103</v>
      </c>
      <c r="C44">
        <v>0</v>
      </c>
      <c r="D44" s="7">
        <v>32.239342313576074</v>
      </c>
      <c r="E44" s="7">
        <v>66.0292520225442</v>
      </c>
      <c r="F44" s="7">
        <v>5958.975336759103</v>
      </c>
    </row>
    <row r="45" spans="1:6" ht="12.75">
      <c r="A45">
        <v>0</v>
      </c>
      <c r="B45" s="6">
        <v>69.30286303295054</v>
      </c>
      <c r="C45">
        <v>0</v>
      </c>
      <c r="D45" s="7">
        <v>20.80763475453479</v>
      </c>
      <c r="E45" s="7">
        <v>50.066250382407276</v>
      </c>
      <c r="F45" s="7">
        <v>5530.2863032950545</v>
      </c>
    </row>
    <row r="46" spans="1:6" ht="12.75">
      <c r="A46">
        <v>0</v>
      </c>
      <c r="B46" s="6">
        <v>69.9420380596261</v>
      </c>
      <c r="C46">
        <v>0</v>
      </c>
      <c r="D46" s="7">
        <v>22.512101492336278</v>
      </c>
      <c r="E46" s="7">
        <v>31.93503811436706</v>
      </c>
      <c r="F46" s="7">
        <v>5594.20380596261</v>
      </c>
    </row>
    <row r="47" spans="1:6" ht="12.75">
      <c r="A47">
        <v>0</v>
      </c>
      <c r="B47" s="6">
        <v>70.55330835850293</v>
      </c>
      <c r="C47">
        <v>0</v>
      </c>
      <c r="D47" s="7">
        <v>24.142155622674483</v>
      </c>
      <c r="E47" s="7">
        <v>32.38875186597011</v>
      </c>
      <c r="F47" s="7">
        <v>5655.330835850293</v>
      </c>
    </row>
    <row r="48" spans="1:6" ht="12.75">
      <c r="A48">
        <v>0</v>
      </c>
      <c r="B48" s="6">
        <v>70.57416889016267</v>
      </c>
      <c r="C48">
        <v>0</v>
      </c>
      <c r="D48" s="7">
        <v>24.19778370710044</v>
      </c>
      <c r="E48" s="7">
        <v>45.10763080246723</v>
      </c>
      <c r="F48" s="7">
        <v>5657.416889016266</v>
      </c>
    </row>
    <row r="49" spans="1:6" ht="12.75">
      <c r="A49">
        <v>0</v>
      </c>
      <c r="B49" s="6">
        <v>68.63302356718226</v>
      </c>
      <c r="C49">
        <v>1</v>
      </c>
      <c r="D49" s="7">
        <v>19.02139617915269</v>
      </c>
      <c r="E49" s="7">
        <v>39.59866054139896</v>
      </c>
      <c r="F49" s="7">
        <v>5463.302356718225</v>
      </c>
    </row>
    <row r="50" spans="1:6" ht="12.75">
      <c r="A50">
        <v>0</v>
      </c>
      <c r="B50" s="6">
        <v>69.85182096558883</v>
      </c>
      <c r="C50">
        <v>0</v>
      </c>
      <c r="D50" s="7">
        <v>22.271522574903557</v>
      </c>
      <c r="E50" s="7">
        <v>44.21327480160915</v>
      </c>
      <c r="F50" s="7">
        <v>5585.182096558883</v>
      </c>
    </row>
    <row r="51" spans="1:6" ht="12.75">
      <c r="A51">
        <v>0</v>
      </c>
      <c r="B51" s="6">
        <v>67.9722167375927</v>
      </c>
      <c r="C51">
        <v>1</v>
      </c>
      <c r="D51" s="7">
        <v>17.259244633580543</v>
      </c>
      <c r="E51" s="7">
        <v>37.16123288980645</v>
      </c>
      <c r="F51" s="7">
        <v>5397.221673759271</v>
      </c>
    </row>
    <row r="52" spans="1:6" ht="12.75">
      <c r="A52">
        <v>1</v>
      </c>
      <c r="B52" s="6">
        <v>66.02669333973132</v>
      </c>
      <c r="C52">
        <v>1</v>
      </c>
      <c r="D52" s="7">
        <v>12.071182239283537</v>
      </c>
      <c r="E52" s="7">
        <v>58.86715883602448</v>
      </c>
      <c r="F52" s="7">
        <v>5202.669333973133</v>
      </c>
    </row>
    <row r="53" spans="1:6" ht="12.75">
      <c r="A53">
        <v>1</v>
      </c>
      <c r="B53" s="6">
        <v>66.85451679815742</v>
      </c>
      <c r="C53">
        <v>0</v>
      </c>
      <c r="D53" s="7">
        <v>22.27871146175312</v>
      </c>
      <c r="E53" s="7">
        <v>48.77262940690014</v>
      </c>
      <c r="F53" s="7">
        <v>5092.57265313372</v>
      </c>
    </row>
    <row r="54" spans="1:6" ht="12.75">
      <c r="A54">
        <v>1</v>
      </c>
      <c r="B54" s="6">
        <v>67.06873862017221</v>
      </c>
      <c r="C54">
        <v>0</v>
      </c>
      <c r="D54" s="7">
        <v>22.849969653792577</v>
      </c>
      <c r="E54" s="7">
        <v>40.83748503776393</v>
      </c>
      <c r="F54" s="7">
        <v>5115.780017185323</v>
      </c>
    </row>
    <row r="55" spans="1:6" ht="12.75">
      <c r="A55">
        <v>1</v>
      </c>
      <c r="B55" s="6">
        <v>69.6958587982296</v>
      </c>
      <c r="C55">
        <v>0</v>
      </c>
      <c r="D55" s="7">
        <v>29.85562346194559</v>
      </c>
      <c r="E55" s="7">
        <v>34.87037209762072</v>
      </c>
      <c r="F55" s="7">
        <v>5400.38470314154</v>
      </c>
    </row>
    <row r="56" spans="1:6" ht="12.75">
      <c r="A56">
        <v>1</v>
      </c>
      <c r="B56" s="6">
        <v>63.352731519176544</v>
      </c>
      <c r="C56">
        <v>1</v>
      </c>
      <c r="D56" s="7">
        <v>12.940617384470787</v>
      </c>
      <c r="E56" s="7">
        <v>23.213248619177513</v>
      </c>
      <c r="F56" s="7">
        <v>4713.212581244125</v>
      </c>
    </row>
    <row r="57" spans="1:6" ht="12.75">
      <c r="A57">
        <v>1</v>
      </c>
      <c r="B57" s="6">
        <v>62.71218028569579</v>
      </c>
      <c r="C57">
        <v>1</v>
      </c>
      <c r="D57" s="7">
        <v>9</v>
      </c>
      <c r="E57" s="7">
        <v>41.00022489910403</v>
      </c>
      <c r="F57" s="7">
        <v>4643.819530950377</v>
      </c>
    </row>
    <row r="58" spans="1:6" ht="12.75">
      <c r="A58">
        <v>1</v>
      </c>
      <c r="B58" s="6">
        <v>63.14203071354766</v>
      </c>
      <c r="C58">
        <v>1</v>
      </c>
      <c r="D58" s="7">
        <v>12.378748569460434</v>
      </c>
      <c r="E58" s="7">
        <v>41.69418846206068</v>
      </c>
      <c r="F58" s="7">
        <v>4690.38666063433</v>
      </c>
    </row>
    <row r="59" spans="1:6" ht="12.75">
      <c r="A59">
        <v>1</v>
      </c>
      <c r="B59" s="6">
        <v>62.774199766557196</v>
      </c>
      <c r="C59">
        <v>1</v>
      </c>
      <c r="D59" s="7">
        <v>11.39786604415253</v>
      </c>
      <c r="E59" s="7">
        <v>55.182928405072374</v>
      </c>
      <c r="F59" s="7">
        <v>4650.538308043697</v>
      </c>
    </row>
    <row r="60" spans="1:6" ht="12.75">
      <c r="A60">
        <v>1</v>
      </c>
      <c r="B60" s="6">
        <v>66.66039497323146</v>
      </c>
      <c r="C60">
        <v>0</v>
      </c>
      <c r="D60" s="7">
        <v>21.761053261950565</v>
      </c>
      <c r="E60" s="7">
        <v>57.94007029418471</v>
      </c>
      <c r="F60" s="7">
        <v>5071.542788766742</v>
      </c>
    </row>
    <row r="61" spans="1:6" ht="12.75">
      <c r="A61">
        <v>1</v>
      </c>
      <c r="B61" s="6">
        <v>68.6289457102543</v>
      </c>
      <c r="C61">
        <v>0</v>
      </c>
      <c r="D61" s="7">
        <v>27.01052189401146</v>
      </c>
      <c r="E61" s="7">
        <v>59.205837051461884</v>
      </c>
      <c r="F61" s="7">
        <v>5284.802451944215</v>
      </c>
    </row>
    <row r="62" spans="1:6" ht="12.75">
      <c r="A62">
        <v>0</v>
      </c>
      <c r="B62" s="6">
        <v>68.56992718852638</v>
      </c>
      <c r="C62">
        <v>0</v>
      </c>
      <c r="D62" s="7">
        <v>26.853139169403665</v>
      </c>
      <c r="E62" s="7">
        <v>41.74654807458638</v>
      </c>
      <c r="F62" s="7">
        <v>5278.408778757024</v>
      </c>
    </row>
    <row r="63" spans="1:6" ht="12.75">
      <c r="A63">
        <v>0</v>
      </c>
      <c r="B63" s="6">
        <v>70.47390942900124</v>
      </c>
      <c r="C63">
        <v>0</v>
      </c>
      <c r="D63" s="7">
        <v>31.93042514400331</v>
      </c>
      <c r="E63" s="7">
        <v>45.77957497239116</v>
      </c>
      <c r="F63" s="7">
        <v>5484.673521475134</v>
      </c>
    </row>
    <row r="64" spans="1:6" ht="12.75">
      <c r="A64">
        <v>0</v>
      </c>
      <c r="B64" s="6">
        <v>67.12997122724559</v>
      </c>
      <c r="C64">
        <v>0</v>
      </c>
      <c r="D64" s="7">
        <v>23.013256605988225</v>
      </c>
      <c r="E64" s="7">
        <v>39.86539980785321</v>
      </c>
      <c r="F64" s="7">
        <v>5122.413549618272</v>
      </c>
    </row>
    <row r="65" spans="1:6" ht="12.75">
      <c r="A65">
        <v>0</v>
      </c>
      <c r="B65" s="6">
        <v>65.62078909303233</v>
      </c>
      <c r="C65">
        <v>1</v>
      </c>
      <c r="D65" s="7">
        <v>18.988770914752887</v>
      </c>
      <c r="E65" s="7">
        <v>50.69097674746668</v>
      </c>
      <c r="F65" s="7">
        <v>4958.918818411836</v>
      </c>
    </row>
    <row r="66" spans="1:6" ht="12.75">
      <c r="A66">
        <v>0</v>
      </c>
      <c r="B66" s="6">
        <v>67.4022590696098</v>
      </c>
      <c r="C66">
        <v>1</v>
      </c>
      <c r="D66" s="7">
        <v>11.050613282265275</v>
      </c>
      <c r="E66" s="7">
        <v>37.8922150458266</v>
      </c>
      <c r="F66" s="7">
        <v>4636.431164592027</v>
      </c>
    </row>
    <row r="67" spans="1:6" ht="12.75">
      <c r="A67">
        <v>0</v>
      </c>
      <c r="B67" s="6">
        <v>64.36298419783367</v>
      </c>
      <c r="C67">
        <v>0</v>
      </c>
      <c r="D67" s="7">
        <v>33.473254988212986</v>
      </c>
      <c r="E67" s="7">
        <v>66.99861018584599</v>
      </c>
      <c r="F67" s="7">
        <v>5547.350983896153</v>
      </c>
    </row>
    <row r="68" spans="1:6" ht="12.75">
      <c r="A68">
        <v>0</v>
      </c>
      <c r="B68" s="6">
        <v>65.44828505645998</v>
      </c>
      <c r="C68">
        <v>0</v>
      </c>
      <c r="D68" s="7">
        <v>31.912848069893716</v>
      </c>
      <c r="E68" s="7">
        <v>31.9914498925062</v>
      </c>
      <c r="F68" s="7">
        <v>5483.959452839432</v>
      </c>
    </row>
    <row r="69" spans="1:6" ht="12.75">
      <c r="A69">
        <v>0</v>
      </c>
      <c r="B69" s="6">
        <v>67.90047637383528</v>
      </c>
      <c r="C69">
        <v>0</v>
      </c>
      <c r="D69" s="7">
        <v>0</v>
      </c>
      <c r="E69" s="7">
        <v>44.64086044751011</v>
      </c>
      <c r="F69" s="7">
        <v>5402.346076487102</v>
      </c>
    </row>
    <row r="70" spans="1:6" ht="12.75">
      <c r="A70">
        <v>0</v>
      </c>
      <c r="B70" s="6">
        <v>64.69177235820217</v>
      </c>
      <c r="C70">
        <v>0</v>
      </c>
      <c r="D70" s="7">
        <v>33.08257504755246</v>
      </c>
      <c r="E70" s="7">
        <v>36.421990442935915</v>
      </c>
      <c r="F70" s="7">
        <v>5531.479611306819</v>
      </c>
    </row>
    <row r="71" spans="1:6" ht="12.75">
      <c r="A71">
        <v>0</v>
      </c>
      <c r="B71" s="6">
        <v>68.14793974474408</v>
      </c>
      <c r="C71">
        <v>0</v>
      </c>
      <c r="D71" s="7">
        <v>24.038367159153673</v>
      </c>
      <c r="E71" s="7">
        <v>62.91179072111822</v>
      </c>
      <c r="F71" s="7">
        <v>5164.058665840618</v>
      </c>
    </row>
    <row r="72" spans="1:6" ht="12.75">
      <c r="A72">
        <v>0</v>
      </c>
      <c r="B72" s="6">
        <v>73.16109794904013</v>
      </c>
      <c r="C72">
        <v>1</v>
      </c>
      <c r="D72" s="7">
        <v>11.166043846388316</v>
      </c>
      <c r="E72" s="7">
        <v>46.24490223397909</v>
      </c>
      <c r="F72" s="7">
        <v>4641.120531259526</v>
      </c>
    </row>
    <row r="73" spans="1:6" ht="12.75">
      <c r="A73">
        <v>0</v>
      </c>
      <c r="B73" s="6">
        <v>70.89132622769549</v>
      </c>
      <c r="C73">
        <v>0</v>
      </c>
      <c r="D73" s="7">
        <v>17.549598662224746</v>
      </c>
      <c r="E73" s="7">
        <v>26.1294455550499</v>
      </c>
      <c r="F73" s="7">
        <v>5529.893674667011</v>
      </c>
    </row>
    <row r="74" spans="1:6" ht="12.75">
      <c r="A74">
        <v>0</v>
      </c>
      <c r="B74" s="6">
        <v>69.69737535406462</v>
      </c>
      <c r="C74">
        <v>0</v>
      </c>
      <c r="D74" s="7">
        <v>16.90723422297388</v>
      </c>
      <c r="E74" s="7">
        <v>34.02267705757616</v>
      </c>
      <c r="F74" s="7">
        <v>5400.548996690333</v>
      </c>
    </row>
    <row r="75" spans="1:6" ht="12.75">
      <c r="A75">
        <v>0</v>
      </c>
      <c r="B75" s="6">
        <v>67.72980160525775</v>
      </c>
      <c r="C75">
        <v>0</v>
      </c>
      <c r="D75" s="7">
        <v>12.2759631396708</v>
      </c>
      <c r="E75" s="7">
        <v>72.52730540517827</v>
      </c>
      <c r="F75" s="7">
        <v>5187.395173902922</v>
      </c>
    </row>
    <row r="76" spans="1:6" ht="12.75">
      <c r="A76">
        <v>0</v>
      </c>
      <c r="B76" s="6">
        <v>66.09545390927006</v>
      </c>
      <c r="C76">
        <v>0</v>
      </c>
      <c r="D76" s="7">
        <v>23.739357518959448</v>
      </c>
      <c r="E76" s="7">
        <v>27.837544911068452</v>
      </c>
      <c r="F76" s="7">
        <v>5010.340840170923</v>
      </c>
    </row>
    <row r="77" spans="1:6" ht="12.75">
      <c r="A77">
        <v>0</v>
      </c>
      <c r="B77" s="6">
        <v>71.77224805536697</v>
      </c>
      <c r="C77">
        <v>0</v>
      </c>
      <c r="D77" s="7">
        <v>15.634624527556465</v>
      </c>
      <c r="E77" s="7">
        <v>32.069888090065184</v>
      </c>
      <c r="F77" s="7">
        <v>5625.326872664756</v>
      </c>
    </row>
    <row r="78" spans="1:6" ht="12.75">
      <c r="A78">
        <v>0</v>
      </c>
      <c r="B78" s="6">
        <v>65.48982603931579</v>
      </c>
      <c r="C78">
        <v>1</v>
      </c>
      <c r="D78" s="7">
        <v>18.528760150559936</v>
      </c>
      <c r="E78" s="7">
        <v>63.854578782777246</v>
      </c>
      <c r="F78" s="7">
        <v>4944.73115425921</v>
      </c>
    </row>
    <row r="79" spans="1:6" ht="12.75">
      <c r="A79">
        <v>0</v>
      </c>
      <c r="B79" s="6">
        <v>65.30987278699214</v>
      </c>
      <c r="C79">
        <v>1</v>
      </c>
      <c r="D79" s="7">
        <v>25.06793699689406</v>
      </c>
      <c r="E79" s="7">
        <v>50.31387835972339</v>
      </c>
      <c r="F79" s="7">
        <v>4925.236218590815</v>
      </c>
    </row>
    <row r="80" spans="1:6" ht="12.75">
      <c r="A80">
        <v>0</v>
      </c>
      <c r="B80" s="6">
        <v>65.08109949833428</v>
      </c>
      <c r="C80">
        <v>1</v>
      </c>
      <c r="D80" s="7">
        <v>16.511392955205785</v>
      </c>
      <c r="E80" s="7">
        <v>79.36185882029486</v>
      </c>
      <c r="F80" s="7">
        <v>4900.452445652881</v>
      </c>
    </row>
    <row r="81" spans="1:6" ht="12.75">
      <c r="A81">
        <v>0</v>
      </c>
      <c r="B81" s="6">
        <v>64.84021283361521</v>
      </c>
      <c r="C81">
        <v>1</v>
      </c>
      <c r="D81" s="7">
        <v>33.043536607187946</v>
      </c>
      <c r="E81" s="7">
        <v>47.391974635358274</v>
      </c>
      <c r="F81" s="7">
        <v>4874.356390308314</v>
      </c>
    </row>
    <row r="82" spans="1:6" ht="12.75">
      <c r="A82">
        <v>0</v>
      </c>
      <c r="B82" s="6">
        <v>63.10348617737655</v>
      </c>
      <c r="C82">
        <v>1</v>
      </c>
      <c r="D82" s="7">
        <v>29.85966761083898</v>
      </c>
      <c r="E82" s="7">
        <v>58.082595305630015</v>
      </c>
      <c r="F82" s="7">
        <v>4686.2110025491265</v>
      </c>
    </row>
    <row r="83" spans="1:6" ht="12.75">
      <c r="A83">
        <v>0</v>
      </c>
      <c r="B83" s="6">
        <v>62.64397998084948</v>
      </c>
      <c r="C83">
        <v>0</v>
      </c>
      <c r="D83" s="7">
        <v>24.612804280687314</v>
      </c>
      <c r="E83" s="7">
        <v>50.72951564262161</v>
      </c>
      <c r="F83" s="7">
        <v>5151.911399207727</v>
      </c>
    </row>
    <row r="84" spans="1:6" ht="12.75">
      <c r="A84">
        <v>0</v>
      </c>
      <c r="B84" s="6">
        <v>71.05247062057987</v>
      </c>
      <c r="C84">
        <v>1</v>
      </c>
      <c r="D84" s="7">
        <v>20.254543758053497</v>
      </c>
      <c r="E84" s="7">
        <v>54.09876185814693</v>
      </c>
      <c r="F84" s="7">
        <v>4822.656621431981</v>
      </c>
    </row>
    <row r="85" spans="1:6" ht="12.75">
      <c r="A85">
        <v>0</v>
      </c>
      <c r="B85" s="6">
        <v>70.46731802621014</v>
      </c>
      <c r="C85">
        <v>1</v>
      </c>
      <c r="D85" s="7">
        <v>35.392661480978596</v>
      </c>
      <c r="E85" s="7">
        <v>42.8803475468115</v>
      </c>
      <c r="F85" s="7">
        <v>4940.230881116498</v>
      </c>
    </row>
    <row r="86" spans="1:6" ht="12.75">
      <c r="A86">
        <v>0</v>
      </c>
      <c r="B86" s="6">
        <v>69.71396378295786</v>
      </c>
      <c r="C86">
        <v>0</v>
      </c>
      <c r="D86" s="7">
        <v>18.639536104842087</v>
      </c>
      <c r="E86" s="7">
        <v>43.29745127470833</v>
      </c>
      <c r="F86" s="7">
        <v>5205.884940498821</v>
      </c>
    </row>
    <row r="87" spans="1:6" ht="12.75">
      <c r="A87">
        <v>0</v>
      </c>
      <c r="B87" s="6">
        <v>70.90596564283217</v>
      </c>
      <c r="C87">
        <v>1</v>
      </c>
      <c r="D87" s="7">
        <v>18.15966076531238</v>
      </c>
      <c r="E87" s="7">
        <v>38.841744388691474</v>
      </c>
      <c r="F87" s="7">
        <v>4858.275338805235</v>
      </c>
    </row>
    <row r="88" spans="1:6" ht="12.75">
      <c r="A88">
        <v>0</v>
      </c>
      <c r="B88" s="6">
        <v>67.51438768468263</v>
      </c>
      <c r="C88">
        <v>0</v>
      </c>
      <c r="D88" s="7">
        <v>25.727839319317546</v>
      </c>
      <c r="E88" s="7">
        <v>39.86381554127348</v>
      </c>
      <c r="F88" s="7">
        <v>5232.693472347275</v>
      </c>
    </row>
    <row r="89" spans="1:6" ht="12.75">
      <c r="A89">
        <v>0</v>
      </c>
      <c r="B89" s="6">
        <v>62.68726644239562</v>
      </c>
      <c r="C89">
        <v>0</v>
      </c>
      <c r="D89" s="7">
        <v>39.09626119744033</v>
      </c>
      <c r="E89" s="7">
        <v>50.259360251049074</v>
      </c>
      <c r="F89" s="7">
        <v>5775.785611146013</v>
      </c>
    </row>
    <row r="90" spans="1:6" ht="12.75">
      <c r="A90">
        <v>0</v>
      </c>
      <c r="B90" s="6">
        <v>71.4794343661217</v>
      </c>
      <c r="C90">
        <v>0</v>
      </c>
      <c r="D90" s="7">
        <v>34.6118249763245</v>
      </c>
      <c r="E90" s="7">
        <v>19.0579108182868</v>
      </c>
      <c r="F90" s="7">
        <v>5593.605389663183</v>
      </c>
    </row>
    <row r="91" spans="1:6" ht="12.75">
      <c r="A91">
        <v>0</v>
      </c>
      <c r="B91" s="6">
        <v>66.69553409315617</v>
      </c>
      <c r="C91">
        <v>0</v>
      </c>
      <c r="D91" s="7">
        <v>21.854757581749787</v>
      </c>
      <c r="E91" s="7">
        <v>49.73889184181251</v>
      </c>
      <c r="F91" s="7">
        <v>5075.349526758585</v>
      </c>
    </row>
    <row r="92" spans="1:6" ht="12.75">
      <c r="A92">
        <v>0</v>
      </c>
      <c r="B92" s="6">
        <v>66.93056075183839</v>
      </c>
      <c r="C92">
        <v>0</v>
      </c>
      <c r="D92" s="7">
        <v>22.481495338235682</v>
      </c>
      <c r="E92" s="7">
        <v>38.49702641722983</v>
      </c>
      <c r="F92" s="7">
        <v>5100.810748115825</v>
      </c>
    </row>
    <row r="93" spans="1:6" ht="12.75">
      <c r="A93">
        <v>0</v>
      </c>
      <c r="B93" s="6">
        <v>67.43586085703507</v>
      </c>
      <c r="C93">
        <v>0</v>
      </c>
      <c r="D93" s="7">
        <v>23.82896228542686</v>
      </c>
      <c r="E93" s="7">
        <v>27.667407289949352</v>
      </c>
      <c r="F93" s="7">
        <v>5155.551592845466</v>
      </c>
    </row>
    <row r="94" spans="1:6" ht="12.75">
      <c r="A94">
        <v>0</v>
      </c>
      <c r="B94" s="6">
        <v>63.994944771138506</v>
      </c>
      <c r="C94">
        <v>1</v>
      </c>
      <c r="D94" s="7">
        <v>14.653186056369353</v>
      </c>
      <c r="E94" s="7">
        <v>51.873643651732436</v>
      </c>
      <c r="F94" s="7">
        <v>4782.785683540005</v>
      </c>
    </row>
    <row r="95" spans="1:6" ht="12.75">
      <c r="A95">
        <v>0</v>
      </c>
      <c r="B95" s="6">
        <v>58.92651192572775</v>
      </c>
      <c r="C95">
        <v>1</v>
      </c>
      <c r="D95" s="7">
        <v>1.1373651352739955</v>
      </c>
      <c r="E95" s="7">
        <v>33.007759866815874</v>
      </c>
      <c r="F95" s="7">
        <v>4233.705458620506</v>
      </c>
    </row>
    <row r="96" spans="1:6" ht="12.75">
      <c r="A96">
        <v>0</v>
      </c>
      <c r="B96" s="6">
        <v>62.53454136776715</v>
      </c>
      <c r="C96">
        <v>1</v>
      </c>
      <c r="D96" s="7">
        <v>10.758776980712398</v>
      </c>
      <c r="E96" s="7">
        <v>28.81542538222408</v>
      </c>
      <c r="F96" s="7">
        <v>4624.5753148414415</v>
      </c>
    </row>
    <row r="97" spans="1:6" ht="12.75">
      <c r="A97">
        <v>0</v>
      </c>
      <c r="B97" s="6">
        <v>65.13186349687598</v>
      </c>
      <c r="C97">
        <v>1</v>
      </c>
      <c r="D97" s="7">
        <v>17.684969325002598</v>
      </c>
      <c r="E97" s="7">
        <v>53.31611507830255</v>
      </c>
      <c r="F97" s="7">
        <v>4905.95187882823</v>
      </c>
    </row>
    <row r="98" spans="1:6" ht="12.75">
      <c r="A98">
        <v>0</v>
      </c>
      <c r="B98" s="6">
        <v>62.48916277680496</v>
      </c>
      <c r="C98">
        <v>1</v>
      </c>
      <c r="D98" s="7">
        <v>10.637767404813218</v>
      </c>
      <c r="E98" s="7">
        <v>53.52842390640937</v>
      </c>
      <c r="F98" s="7">
        <v>4619.659300820537</v>
      </c>
    </row>
    <row r="99" spans="1:6" ht="12.75">
      <c r="A99">
        <v>0</v>
      </c>
      <c r="B99" s="6">
        <v>67.72359248031236</v>
      </c>
      <c r="C99">
        <v>0</v>
      </c>
      <c r="D99" s="7">
        <v>24.5962466141663</v>
      </c>
      <c r="E99" s="7">
        <v>42.519642851862976</v>
      </c>
      <c r="F99" s="7">
        <v>5186.722518700506</v>
      </c>
    </row>
    <row r="100" spans="1:6" ht="12.75">
      <c r="A100">
        <v>0</v>
      </c>
      <c r="B100" s="6">
        <v>73.01285627668992</v>
      </c>
      <c r="C100">
        <v>0</v>
      </c>
      <c r="D100" s="7">
        <v>38.7009500711731</v>
      </c>
      <c r="E100" s="7">
        <v>68.50857804702012</v>
      </c>
      <c r="F100" s="7">
        <v>5759.726096641407</v>
      </c>
    </row>
    <row r="101" spans="1:6" ht="12.75">
      <c r="A101">
        <v>0</v>
      </c>
      <c r="B101" s="6">
        <v>61.871553000072225</v>
      </c>
      <c r="C101">
        <v>1</v>
      </c>
      <c r="D101" s="7">
        <v>8.990808000192594</v>
      </c>
      <c r="E101" s="7">
        <v>47.28900778427709</v>
      </c>
      <c r="F101" s="7">
        <v>4552.751575007824</v>
      </c>
    </row>
    <row r="102" spans="1:6" ht="12.75">
      <c r="A102">
        <v>0</v>
      </c>
      <c r="B102" s="6">
        <v>65.81844148800265</v>
      </c>
      <c r="C102">
        <v>1</v>
      </c>
      <c r="D102" s="7">
        <v>19.51584396800705</v>
      </c>
      <c r="E102" s="7">
        <v>55.49153881316077</v>
      </c>
      <c r="F102" s="7">
        <v>4980.331161200286</v>
      </c>
    </row>
  </sheetData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8"/>
  <sheetViews>
    <sheetView workbookViewId="0" topLeftCell="A1">
      <selection activeCell="E26" sqref="E26"/>
    </sheetView>
  </sheetViews>
  <sheetFormatPr defaultColWidth="9.140625" defaultRowHeight="12.75"/>
  <cols>
    <col min="1" max="1" width="18.7109375" style="0" bestFit="1" customWidth="1"/>
    <col min="2" max="2" width="13.421875" style="0" customWidth="1"/>
    <col min="3" max="3" width="13.7109375" style="0" bestFit="1" customWidth="1"/>
    <col min="4" max="4" width="12.57421875" style="0" bestFit="1" customWidth="1"/>
    <col min="5" max="5" width="12.421875" style="0" bestFit="1" customWidth="1"/>
    <col min="6" max="6" width="13.57421875" style="0" bestFit="1" customWidth="1"/>
    <col min="7" max="9" width="12.57421875" style="0" bestFit="1" customWidth="1"/>
    <col min="10" max="16384" width="21.28125" style="0" customWidth="1"/>
  </cols>
  <sheetData>
    <row r="1" ht="12.75">
      <c r="A1" t="s">
        <v>1</v>
      </c>
    </row>
    <row r="2" ht="13.5" thickBot="1"/>
    <row r="3" spans="1:2" ht="12.75">
      <c r="A3" s="4" t="s">
        <v>2</v>
      </c>
      <c r="B3" s="4"/>
    </row>
    <row r="4" spans="1:2" ht="12.75">
      <c r="A4" s="1" t="s">
        <v>3</v>
      </c>
      <c r="B4" s="1">
        <v>0.8798341466933489</v>
      </c>
    </row>
    <row r="5" spans="1:2" ht="12.75">
      <c r="A5" s="1" t="s">
        <v>4</v>
      </c>
      <c r="B5" s="1">
        <v>0.7741081256876133</v>
      </c>
    </row>
    <row r="6" spans="1:2" ht="12.75">
      <c r="A6" s="1" t="s">
        <v>5</v>
      </c>
      <c r="B6" s="1">
        <v>0.7620926004582311</v>
      </c>
    </row>
    <row r="7" spans="1:2" ht="12.75">
      <c r="A7" s="1" t="s">
        <v>6</v>
      </c>
      <c r="B7" s="1">
        <v>200.21370144273942</v>
      </c>
    </row>
    <row r="8" spans="1:2" ht="13.5" thickBot="1">
      <c r="A8" s="2" t="s">
        <v>7</v>
      </c>
      <c r="B8" s="2">
        <v>100</v>
      </c>
    </row>
    <row r="10" ht="13.5" thickBot="1">
      <c r="A10" t="s">
        <v>8</v>
      </c>
    </row>
    <row r="11" spans="1:6" ht="12.75">
      <c r="A11" s="3"/>
      <c r="B11" s="3" t="s">
        <v>13</v>
      </c>
      <c r="C11" s="3" t="s">
        <v>14</v>
      </c>
      <c r="D11" s="3" t="s">
        <v>15</v>
      </c>
      <c r="E11" s="3" t="s">
        <v>16</v>
      </c>
      <c r="F11" s="3" t="s">
        <v>17</v>
      </c>
    </row>
    <row r="12" spans="1:6" ht="12.75">
      <c r="A12" s="1" t="s">
        <v>9</v>
      </c>
      <c r="B12" s="1">
        <v>5</v>
      </c>
      <c r="C12" s="1">
        <v>12912682.132758249</v>
      </c>
      <c r="D12" s="1">
        <v>2582536.42655165</v>
      </c>
      <c r="E12" s="1">
        <v>64.42565854671432</v>
      </c>
      <c r="F12" s="1">
        <v>7.4486970954978E-29</v>
      </c>
    </row>
    <row r="13" spans="1:6" ht="12.75">
      <c r="A13" s="1" t="s">
        <v>10</v>
      </c>
      <c r="B13" s="1">
        <v>94</v>
      </c>
      <c r="C13" s="1">
        <v>3768039.4670678256</v>
      </c>
      <c r="D13" s="1">
        <v>40085.5262454024</v>
      </c>
      <c r="E13" s="1"/>
      <c r="F13" s="1"/>
    </row>
    <row r="14" spans="1:6" ht="13.5" thickBot="1">
      <c r="A14" s="2" t="s">
        <v>11</v>
      </c>
      <c r="B14" s="2">
        <v>99</v>
      </c>
      <c r="C14" s="2">
        <v>16680721.599826075</v>
      </c>
      <c r="D14" s="2"/>
      <c r="E14" s="2"/>
      <c r="F14" s="2"/>
    </row>
    <row r="15" ht="13.5" thickBot="1"/>
    <row r="16" spans="1:9" ht="12.75">
      <c r="A16" s="3"/>
      <c r="B16" s="3" t="s">
        <v>18</v>
      </c>
      <c r="C16" s="3" t="s">
        <v>6</v>
      </c>
      <c r="D16" s="3" t="s">
        <v>19</v>
      </c>
      <c r="E16" s="3" t="s">
        <v>20</v>
      </c>
      <c r="F16" s="3" t="s">
        <v>21</v>
      </c>
      <c r="G16" s="3" t="s">
        <v>22</v>
      </c>
      <c r="H16" s="3" t="s">
        <v>23</v>
      </c>
      <c r="I16" s="3" t="s">
        <v>24</v>
      </c>
    </row>
    <row r="17" spans="1:9" ht="12.75">
      <c r="A17" s="1" t="s">
        <v>12</v>
      </c>
      <c r="B17" s="1">
        <v>1662.3965000644562</v>
      </c>
      <c r="C17" s="1">
        <v>475.14566340902434</v>
      </c>
      <c r="D17" s="1">
        <v>3.4987091919081643</v>
      </c>
      <c r="E17" s="1">
        <v>0.0007162531753301067</v>
      </c>
      <c r="F17" s="1">
        <v>718.9836693921677</v>
      </c>
      <c r="G17" s="1">
        <v>2605.8093307367444</v>
      </c>
      <c r="H17" s="1">
        <v>718.9836693921677</v>
      </c>
      <c r="I17" s="1">
        <v>2605.8093307367444</v>
      </c>
    </row>
    <row r="18" spans="1:9" ht="12.75">
      <c r="A18" s="1" t="s">
        <v>0</v>
      </c>
      <c r="B18" s="1">
        <v>202.32825150850312</v>
      </c>
      <c r="C18" s="1">
        <v>41.868610423678334</v>
      </c>
      <c r="D18" s="1">
        <v>4.832456808599471</v>
      </c>
      <c r="E18" s="1">
        <v>5.236073425620572E-06</v>
      </c>
      <c r="F18" s="1">
        <v>119.19714600135885</v>
      </c>
      <c r="G18" s="1">
        <v>285.45935701564736</v>
      </c>
      <c r="H18" s="1">
        <v>119.19714600135885</v>
      </c>
      <c r="I18" s="1">
        <v>285.45935701564736</v>
      </c>
    </row>
    <row r="19" spans="1:9" ht="12.75">
      <c r="A19" s="1" t="s">
        <v>25</v>
      </c>
      <c r="B19" s="1">
        <v>50.34687721151635</v>
      </c>
      <c r="C19" s="1">
        <v>7.082073349877415</v>
      </c>
      <c r="D19" s="1">
        <v>7.109058989397195</v>
      </c>
      <c r="E19" s="1">
        <v>2.249591705155661E-10</v>
      </c>
      <c r="F19" s="1">
        <v>36.28525489110998</v>
      </c>
      <c r="G19" s="1">
        <v>64.40849953192271</v>
      </c>
      <c r="H19" s="1">
        <v>36.28525489110998</v>
      </c>
      <c r="I19" s="1">
        <v>64.40849953192271</v>
      </c>
    </row>
    <row r="20" spans="1:9" ht="12.75">
      <c r="A20" s="1" t="s">
        <v>29</v>
      </c>
      <c r="B20" s="1">
        <v>-278.971181708181</v>
      </c>
      <c r="C20" s="1">
        <v>52.7139544803882</v>
      </c>
      <c r="D20" s="1">
        <v>-5.292169492083352</v>
      </c>
      <c r="E20" s="1">
        <v>7.881931854955729E-07</v>
      </c>
      <c r="F20" s="1">
        <v>-383.63597156539737</v>
      </c>
      <c r="G20" s="1">
        <v>-174.30639185096464</v>
      </c>
      <c r="H20" s="1">
        <v>-383.63597156539737</v>
      </c>
      <c r="I20" s="1">
        <v>-174.30639185096464</v>
      </c>
    </row>
    <row r="21" spans="1:9" ht="12.75">
      <c r="A21" s="1" t="s">
        <v>30</v>
      </c>
      <c r="B21" s="1">
        <v>11.294998440907566</v>
      </c>
      <c r="C21" s="1">
        <v>2.991170972495045</v>
      </c>
      <c r="D21" s="1">
        <v>3.7761126143471486</v>
      </c>
      <c r="E21" s="1">
        <v>0.00027902326165523815</v>
      </c>
      <c r="F21" s="1">
        <v>5.35595849694596</v>
      </c>
      <c r="G21" s="1">
        <v>17.234038384869173</v>
      </c>
      <c r="H21" s="1">
        <v>5.35595849694596</v>
      </c>
      <c r="I21" s="1">
        <v>17.234038384869173</v>
      </c>
    </row>
    <row r="22" spans="1:9" ht="13.5" thickBot="1">
      <c r="A22" s="2" t="s">
        <v>31</v>
      </c>
      <c r="B22" s="2">
        <v>-0.11742787535954588</v>
      </c>
      <c r="C22" s="2">
        <v>1.4623032582348807</v>
      </c>
      <c r="D22" s="2">
        <v>-0.08030336710135687</v>
      </c>
      <c r="E22" s="2">
        <v>0.9361667022055109</v>
      </c>
      <c r="F22" s="2">
        <v>-3.020865204987666</v>
      </c>
      <c r="G22" s="2">
        <v>2.7860094542685743</v>
      </c>
      <c r="H22" s="2">
        <v>-3.020865204987666</v>
      </c>
      <c r="I22" s="2">
        <v>2.7860094542685743</v>
      </c>
    </row>
    <row r="26" ht="12.75">
      <c r="A26" t="s">
        <v>26</v>
      </c>
    </row>
    <row r="27" ht="13.5" thickBot="1"/>
    <row r="28" spans="1:3" ht="12.75">
      <c r="A28" s="3" t="s">
        <v>27</v>
      </c>
      <c r="B28" s="3" t="s">
        <v>39</v>
      </c>
      <c r="C28" s="3" t="s">
        <v>28</v>
      </c>
    </row>
    <row r="29" spans="1:3" ht="12.75">
      <c r="A29" s="1">
        <v>1</v>
      </c>
      <c r="B29" s="1">
        <v>5636.377053669698</v>
      </c>
      <c r="C29" s="1">
        <v>36.38728258684387</v>
      </c>
    </row>
    <row r="30" spans="1:3" ht="12.75">
      <c r="A30" s="1">
        <v>2</v>
      </c>
      <c r="B30" s="1">
        <v>5653.795107696587</v>
      </c>
      <c r="C30" s="1">
        <v>-22.027589813535997</v>
      </c>
    </row>
    <row r="31" spans="1:3" ht="12.75">
      <c r="A31" s="1">
        <v>3</v>
      </c>
      <c r="B31" s="1">
        <v>5581.690532253011</v>
      </c>
      <c r="C31" s="1">
        <v>130.56739982163253</v>
      </c>
    </row>
    <row r="32" spans="1:3" ht="12.75">
      <c r="A32" s="1">
        <v>4</v>
      </c>
      <c r="B32" s="1">
        <v>5720.394227433741</v>
      </c>
      <c r="C32" s="1">
        <v>2.932195368941393</v>
      </c>
    </row>
    <row r="33" spans="1:3" ht="12.75">
      <c r="A33" s="1">
        <v>5</v>
      </c>
      <c r="B33" s="1">
        <v>5418.194320736723</v>
      </c>
      <c r="C33" s="1">
        <v>65.74925196692129</v>
      </c>
    </row>
    <row r="34" spans="1:3" ht="12.75">
      <c r="A34" s="1">
        <v>6</v>
      </c>
      <c r="B34" s="1">
        <v>5234.59272028362</v>
      </c>
      <c r="C34" s="1">
        <v>72.96156342807353</v>
      </c>
    </row>
    <row r="35" spans="1:3" ht="12.75">
      <c r="A35" s="1">
        <v>7</v>
      </c>
      <c r="B35" s="1">
        <v>5199.3078168697075</v>
      </c>
      <c r="C35" s="1">
        <v>-66.65923706659305</v>
      </c>
    </row>
    <row r="36" spans="1:3" ht="12.75">
      <c r="A36" s="1">
        <v>8</v>
      </c>
      <c r="B36" s="1">
        <v>5657.060759696289</v>
      </c>
      <c r="C36" s="1">
        <v>-106.7095833532203</v>
      </c>
    </row>
    <row r="37" spans="1:3" ht="12.75">
      <c r="A37" s="1">
        <v>9</v>
      </c>
      <c r="B37" s="1">
        <v>5662.592221153209</v>
      </c>
      <c r="C37" s="1">
        <v>-48.62903524924877</v>
      </c>
    </row>
    <row r="38" spans="1:3" ht="12.75">
      <c r="A38" s="1">
        <v>10</v>
      </c>
      <c r="B38" s="1">
        <v>5362.829586826094</v>
      </c>
      <c r="C38" s="1">
        <v>52.534545041830825</v>
      </c>
    </row>
    <row r="39" spans="1:3" ht="12.75">
      <c r="A39" s="1">
        <v>11</v>
      </c>
      <c r="B39" s="1">
        <v>5729.446825198019</v>
      </c>
      <c r="C39" s="1">
        <v>-37.733902636247876</v>
      </c>
    </row>
    <row r="40" spans="1:3" ht="12.75">
      <c r="A40" s="1">
        <v>12</v>
      </c>
      <c r="B40" s="1">
        <v>5640.35465047381</v>
      </c>
      <c r="C40" s="1">
        <v>146.23664463579735</v>
      </c>
    </row>
    <row r="41" spans="1:3" ht="12.75">
      <c r="A41" s="1">
        <v>13</v>
      </c>
      <c r="B41" s="1">
        <v>5464.851845962396</v>
      </c>
      <c r="C41" s="1">
        <v>53.422227609623405</v>
      </c>
    </row>
    <row r="42" spans="1:3" ht="12.75">
      <c r="A42" s="1">
        <v>14</v>
      </c>
      <c r="B42" s="1">
        <v>5458.737353877585</v>
      </c>
      <c r="C42" s="1">
        <v>327.8847716859864</v>
      </c>
    </row>
    <row r="43" spans="1:3" ht="12.75">
      <c r="A43" s="1">
        <v>15</v>
      </c>
      <c r="B43" s="1">
        <v>5598.348778772711</v>
      </c>
      <c r="C43" s="1">
        <v>-46.88549119394065</v>
      </c>
    </row>
    <row r="44" spans="1:3" ht="12.75">
      <c r="A44" s="1">
        <v>16</v>
      </c>
      <c r="B44" s="1">
        <v>5659.805653468399</v>
      </c>
      <c r="C44" s="1">
        <v>-34.94208743738545</v>
      </c>
    </row>
    <row r="45" spans="1:3" ht="12.75">
      <c r="A45" s="1">
        <v>17</v>
      </c>
      <c r="B45" s="1">
        <v>4998.488451574595</v>
      </c>
      <c r="C45" s="1">
        <v>389.0812905104349</v>
      </c>
    </row>
    <row r="46" spans="1:3" ht="12.75">
      <c r="A46" s="1">
        <v>18</v>
      </c>
      <c r="B46" s="1">
        <v>5851.030578120597</v>
      </c>
      <c r="C46" s="1">
        <v>10.37203111063991</v>
      </c>
    </row>
    <row r="47" spans="1:3" ht="12.75">
      <c r="A47" s="1">
        <v>19</v>
      </c>
      <c r="B47" s="1">
        <v>6172.317542625463</v>
      </c>
      <c r="C47" s="1">
        <v>88.67790520749986</v>
      </c>
    </row>
    <row r="48" spans="1:3" ht="12.75">
      <c r="A48" s="1">
        <v>20</v>
      </c>
      <c r="B48" s="1">
        <v>5043.685795149627</v>
      </c>
      <c r="C48" s="1">
        <v>161.56087741291958</v>
      </c>
    </row>
    <row r="49" spans="1:3" ht="12.75">
      <c r="A49" s="1">
        <v>21</v>
      </c>
      <c r="B49" s="1">
        <v>5714.4895499335535</v>
      </c>
      <c r="C49" s="1">
        <v>-17.70810823447755</v>
      </c>
    </row>
    <row r="50" spans="1:3" ht="12.75">
      <c r="A50" s="1">
        <v>22</v>
      </c>
      <c r="B50" s="1">
        <v>5776.915240709496</v>
      </c>
      <c r="C50" s="1">
        <v>-6.946265277648308</v>
      </c>
    </row>
    <row r="51" spans="1:3" ht="12.75">
      <c r="A51" s="1">
        <v>23</v>
      </c>
      <c r="B51" s="1">
        <v>5200.114595152166</v>
      </c>
      <c r="C51" s="1">
        <v>199.09935839092395</v>
      </c>
    </row>
    <row r="52" spans="1:3" ht="12.75">
      <c r="A52" s="1">
        <v>24</v>
      </c>
      <c r="B52" s="1">
        <v>4911.25698359382</v>
      </c>
      <c r="C52" s="1">
        <v>130.89804505175198</v>
      </c>
    </row>
    <row r="53" spans="1:3" ht="12.75">
      <c r="A53" s="1">
        <v>25</v>
      </c>
      <c r="B53" s="1">
        <v>5021.49783413807</v>
      </c>
      <c r="C53" s="1">
        <v>158.8638802433852</v>
      </c>
    </row>
    <row r="54" spans="1:3" ht="12.75">
      <c r="A54" s="1">
        <v>26</v>
      </c>
      <c r="B54" s="1">
        <v>5771.897567108616</v>
      </c>
      <c r="C54" s="1">
        <v>-8.268899189825788</v>
      </c>
    </row>
    <row r="55" spans="1:3" ht="12.75">
      <c r="A55" s="1">
        <v>27</v>
      </c>
      <c r="B55" s="1">
        <v>5228.977162729168</v>
      </c>
      <c r="C55" s="1">
        <v>208.53831268216527</v>
      </c>
    </row>
    <row r="56" spans="1:3" ht="12.75">
      <c r="A56" s="1">
        <v>28</v>
      </c>
      <c r="B56" s="1">
        <v>5603.50898374442</v>
      </c>
      <c r="C56" s="1">
        <v>-46.56999086243741</v>
      </c>
    </row>
    <row r="57" spans="1:3" ht="12.75">
      <c r="A57" s="1">
        <v>29</v>
      </c>
      <c r="B57" s="1">
        <v>5791.973696453016</v>
      </c>
      <c r="C57" s="1">
        <v>0.7124625965061568</v>
      </c>
    </row>
    <row r="58" spans="1:3" ht="12.75">
      <c r="A58" s="1">
        <v>30</v>
      </c>
      <c r="B58" s="1">
        <v>5081.671062009886</v>
      </c>
      <c r="C58" s="1">
        <v>172.03536615388384</v>
      </c>
    </row>
    <row r="59" spans="1:3" ht="12.75">
      <c r="A59" s="1">
        <v>31</v>
      </c>
      <c r="B59" s="1">
        <v>5233.062755218823</v>
      </c>
      <c r="C59" s="1">
        <v>206.10789893099263</v>
      </c>
    </row>
    <row r="60" spans="1:3" ht="12.75">
      <c r="A60" s="1">
        <v>32</v>
      </c>
      <c r="B60" s="1">
        <v>4671.006622206309</v>
      </c>
      <c r="C60" s="1">
        <v>63.586982880073265</v>
      </c>
    </row>
    <row r="61" spans="1:3" ht="12.75">
      <c r="A61" s="1">
        <v>33</v>
      </c>
      <c r="B61" s="1">
        <v>6142.495514959656</v>
      </c>
      <c r="C61" s="1">
        <v>85.79312865525753</v>
      </c>
    </row>
    <row r="62" spans="1:3" ht="12.75">
      <c r="A62" s="1">
        <v>34</v>
      </c>
      <c r="B62" s="1">
        <v>5901.549903778352</v>
      </c>
      <c r="C62" s="1">
        <v>27.250438300466158</v>
      </c>
    </row>
    <row r="63" spans="1:3" ht="12.75">
      <c r="A63" s="1">
        <v>35</v>
      </c>
      <c r="B63" s="1">
        <v>5707.911619459713</v>
      </c>
      <c r="C63" s="1">
        <v>-24.653083573249205</v>
      </c>
    </row>
    <row r="64" spans="1:3" ht="12.75">
      <c r="A64" s="1">
        <v>36</v>
      </c>
      <c r="B64" s="1">
        <v>5684.174932820304</v>
      </c>
      <c r="C64" s="1">
        <v>-28.868391480182254</v>
      </c>
    </row>
    <row r="65" spans="1:3" ht="12.75">
      <c r="A65" s="1">
        <v>37</v>
      </c>
      <c r="B65" s="1">
        <v>5603.74865168789</v>
      </c>
      <c r="C65" s="1">
        <v>-48.264830701051324</v>
      </c>
    </row>
    <row r="66" spans="1:3" ht="12.75">
      <c r="A66" s="1">
        <v>38</v>
      </c>
      <c r="B66" s="1">
        <v>5748.254687569157</v>
      </c>
      <c r="C66" s="1">
        <v>-14.440265326204099</v>
      </c>
    </row>
    <row r="67" spans="1:3" ht="12.75">
      <c r="A67" s="1">
        <v>39</v>
      </c>
      <c r="B67" s="1">
        <v>4986.963521563772</v>
      </c>
      <c r="C67" s="1">
        <v>145.27504392765786</v>
      </c>
    </row>
    <row r="68" spans="1:3" ht="12.75">
      <c r="A68" s="1">
        <v>40</v>
      </c>
      <c r="B68" s="1">
        <v>6132.860252115892</v>
      </c>
      <c r="C68" s="1">
        <v>79.48392479214363</v>
      </c>
    </row>
    <row r="69" spans="1:3" ht="12.75">
      <c r="A69" s="1">
        <v>41</v>
      </c>
      <c r="B69" s="1">
        <v>5631.525145943376</v>
      </c>
      <c r="C69" s="1">
        <v>211.03870824340538</v>
      </c>
    </row>
    <row r="70" spans="1:3" ht="12.75">
      <c r="A70" s="1">
        <v>42</v>
      </c>
      <c r="B70" s="1">
        <v>5723.800423279473</v>
      </c>
      <c r="C70" s="1">
        <v>235.17491347963005</v>
      </c>
    </row>
    <row r="71" spans="1:3" ht="12.75">
      <c r="A71" s="1">
        <v>43</v>
      </c>
      <c r="B71" s="1">
        <v>5380.722264292772</v>
      </c>
      <c r="C71" s="1">
        <v>149.5640390022827</v>
      </c>
    </row>
    <row r="72" spans="1:3" ht="12.75">
      <c r="A72" s="1">
        <v>44</v>
      </c>
      <c r="B72" s="1">
        <v>5434.283789757849</v>
      </c>
      <c r="C72" s="1">
        <v>159.92001620476094</v>
      </c>
    </row>
    <row r="73" spans="1:3" ht="12.75">
      <c r="A73" s="1">
        <v>45</v>
      </c>
      <c r="B73" s="1">
        <v>5483.417520657341</v>
      </c>
      <c r="C73" s="1">
        <v>171.9133151929518</v>
      </c>
    </row>
    <row r="74" spans="1:3" ht="12.75">
      <c r="A74" s="1">
        <v>46</v>
      </c>
      <c r="B74" s="1">
        <v>5483.602551479774</v>
      </c>
      <c r="C74" s="1">
        <v>173.81433753649253</v>
      </c>
    </row>
    <row r="75" spans="1:3" ht="12.75">
      <c r="A75" s="1">
        <v>47</v>
      </c>
      <c r="B75" s="1">
        <v>5049.0803821612635</v>
      </c>
      <c r="C75" s="1">
        <v>414.22197455696187</v>
      </c>
    </row>
    <row r="76" spans="1:3" ht="12.75">
      <c r="A76" s="1">
        <v>48</v>
      </c>
      <c r="B76" s="1">
        <v>5425.582495057312</v>
      </c>
      <c r="C76" s="1">
        <v>159.59960150157076</v>
      </c>
    </row>
    <row r="77" spans="1:3" ht="12.75">
      <c r="A77" s="1">
        <v>49</v>
      </c>
      <c r="B77" s="1">
        <v>4996.1935448419745</v>
      </c>
      <c r="C77" s="1">
        <v>401.02812891729627</v>
      </c>
    </row>
    <row r="78" spans="1:3" ht="12.75">
      <c r="A78" s="1">
        <v>50</v>
      </c>
      <c r="B78" s="1">
        <v>5039.422731304728</v>
      </c>
      <c r="C78" s="1">
        <v>163.2466026684051</v>
      </c>
    </row>
    <row r="79" spans="1:3" ht="12.75">
      <c r="A79" s="1">
        <v>51</v>
      </c>
      <c r="B79" s="1">
        <v>5476.551644824029</v>
      </c>
      <c r="C79" s="1">
        <v>-383.97899169030825</v>
      </c>
    </row>
    <row r="80" spans="1:3" ht="12.75">
      <c r="A80" s="1">
        <v>52</v>
      </c>
      <c r="B80" s="1">
        <v>5494.721212125414</v>
      </c>
      <c r="C80" s="1">
        <v>-378.941194940091</v>
      </c>
    </row>
    <row r="81" spans="1:3" ht="12.75">
      <c r="A81" s="1">
        <v>53</v>
      </c>
      <c r="B81" s="1">
        <v>5706.818063385185</v>
      </c>
      <c r="C81" s="1">
        <v>-306.43336024364544</v>
      </c>
    </row>
    <row r="82" spans="1:3" ht="12.75">
      <c r="A82" s="1">
        <v>54</v>
      </c>
      <c r="B82" s="1">
        <v>4918.804135391358</v>
      </c>
      <c r="C82" s="1">
        <v>-205.59155414723227</v>
      </c>
    </row>
    <row r="83" spans="1:3" ht="12.75">
      <c r="A83" s="1">
        <v>55</v>
      </c>
      <c r="B83" s="1">
        <v>4839.956427044183</v>
      </c>
      <c r="C83" s="1">
        <v>-196.13689609380617</v>
      </c>
    </row>
    <row r="84" spans="1:3" ht="12.75">
      <c r="A84" s="1">
        <v>56</v>
      </c>
      <c r="B84" s="1">
        <v>4899.679522912059</v>
      </c>
      <c r="C84" s="1">
        <v>-209.292862277729</v>
      </c>
    </row>
    <row r="85" spans="1:3" ht="12.75">
      <c r="A85" s="1">
        <v>57</v>
      </c>
      <c r="B85" s="1">
        <v>4868.497362722483</v>
      </c>
      <c r="C85" s="1">
        <v>-217.95905467878583</v>
      </c>
    </row>
    <row r="86" spans="1:3" ht="12.75">
      <c r="A86" s="1">
        <v>58</v>
      </c>
      <c r="B86" s="1">
        <v>5459.854755474834</v>
      </c>
      <c r="C86" s="1">
        <v>-388.31196670809186</v>
      </c>
    </row>
    <row r="87" spans="1:3" ht="12.75">
      <c r="A87" s="1">
        <v>59</v>
      </c>
      <c r="B87" s="1">
        <v>5618.1092414300765</v>
      </c>
      <c r="C87" s="1">
        <v>-333.3067894858614</v>
      </c>
    </row>
    <row r="88" spans="1:3" ht="12.75">
      <c r="A88" s="1">
        <v>60</v>
      </c>
      <c r="B88" s="1">
        <v>5413.082161235705</v>
      </c>
      <c r="C88" s="1">
        <v>-134.67338247868065</v>
      </c>
    </row>
    <row r="89" spans="1:3" ht="12.75">
      <c r="A89" s="1">
        <v>61</v>
      </c>
      <c r="B89" s="1">
        <v>5565.816068697068</v>
      </c>
      <c r="C89" s="1">
        <v>-81.14254722193346</v>
      </c>
    </row>
    <row r="90" spans="1:3" ht="12.75">
      <c r="A90" s="1">
        <v>62</v>
      </c>
      <c r="B90" s="1">
        <v>5297.434306940264</v>
      </c>
      <c r="C90" s="1">
        <v>-175.02075732199228</v>
      </c>
    </row>
    <row r="91" spans="1:3" ht="12.75">
      <c r="A91" s="1">
        <v>63</v>
      </c>
      <c r="B91" s="1">
        <v>4895.752733523515</v>
      </c>
      <c r="C91" s="1">
        <v>63.166084888320256</v>
      </c>
    </row>
    <row r="92" spans="1:3" ht="12.75">
      <c r="A92" s="1">
        <v>64</v>
      </c>
      <c r="B92" s="1">
        <v>4897.285637001495</v>
      </c>
      <c r="C92" s="1">
        <v>-260.85447240946814</v>
      </c>
    </row>
    <row r="93" spans="1:3" ht="12.75">
      <c r="A93" s="1">
        <v>65</v>
      </c>
      <c r="B93" s="1">
        <v>5273.084620897356</v>
      </c>
      <c r="C93" s="1">
        <v>274.26636299879647</v>
      </c>
    </row>
    <row r="94" spans="1:3" ht="12.75">
      <c r="A94" s="1">
        <v>66</v>
      </c>
      <c r="B94" s="1">
        <v>5314.212152710189</v>
      </c>
      <c r="C94" s="1">
        <v>169.74730012924283</v>
      </c>
    </row>
    <row r="95" spans="1:3" ht="12.75">
      <c r="A95" s="1">
        <v>67</v>
      </c>
      <c r="B95" s="1">
        <v>5075.731365264835</v>
      </c>
      <c r="C95" s="1">
        <v>326.61471122226703</v>
      </c>
    </row>
    <row r="96" spans="1:3" ht="12.75">
      <c r="A96" s="1">
        <v>68</v>
      </c>
      <c r="B96" s="1">
        <v>5288.815896207461</v>
      </c>
      <c r="C96" s="1">
        <v>242.66371509935743</v>
      </c>
    </row>
    <row r="97" spans="1:3" ht="12.75">
      <c r="A97" s="1">
        <v>69</v>
      </c>
      <c r="B97" s="1">
        <v>5357.55817627606</v>
      </c>
      <c r="C97" s="1">
        <v>-193.49951043544206</v>
      </c>
    </row>
    <row r="98" spans="1:3" ht="12.75">
      <c r="A98" s="1">
        <v>70</v>
      </c>
      <c r="B98" s="1">
        <v>5187.548140676835</v>
      </c>
      <c r="C98" s="1">
        <v>-546.4276094173092</v>
      </c>
    </row>
    <row r="99" spans="1:3" ht="12.75">
      <c r="A99" s="1">
        <v>71</v>
      </c>
      <c r="B99" s="1">
        <v>5426.707761264319</v>
      </c>
      <c r="C99" s="1">
        <v>103.18591340269177</v>
      </c>
    </row>
    <row r="100" spans="1:3" ht="12.75">
      <c r="A100" s="1">
        <v>72</v>
      </c>
      <c r="B100" s="1">
        <v>5358.413672488148</v>
      </c>
      <c r="C100" s="1">
        <v>42.135324202185075</v>
      </c>
    </row>
    <row r="101" spans="1:3" ht="12.75">
      <c r="A101" s="1">
        <v>73</v>
      </c>
      <c r="B101" s="1">
        <v>5202.520762188668</v>
      </c>
      <c r="C101" s="1">
        <v>-15.125588285746744</v>
      </c>
    </row>
    <row r="102" spans="1:3" ht="12.75">
      <c r="A102" s="1">
        <v>74</v>
      </c>
      <c r="B102" s="1">
        <v>5254.963304684576</v>
      </c>
      <c r="C102" s="1">
        <v>-244.62246451365263</v>
      </c>
    </row>
    <row r="103" spans="1:3" ht="12.75">
      <c r="A103" s="1">
        <v>75</v>
      </c>
      <c r="B103" s="1">
        <v>5448.732220944001</v>
      </c>
      <c r="C103" s="1">
        <v>176.59465172075488</v>
      </c>
    </row>
    <row r="104" spans="1:3" ht="12.75">
      <c r="A104" s="1">
        <v>76</v>
      </c>
      <c r="B104" s="1">
        <v>4882.417558055358</v>
      </c>
      <c r="C104" s="1">
        <v>62.313596203851375</v>
      </c>
    </row>
    <row r="105" spans="1:3" ht="12.75">
      <c r="A105" s="1">
        <v>77</v>
      </c>
      <c r="B105" s="1">
        <v>4948.807521722529</v>
      </c>
      <c r="C105" s="1">
        <v>-23.57130313171365</v>
      </c>
    </row>
    <row r="106" spans="1:3" ht="12.75">
      <c r="A106" s="1">
        <v>78</v>
      </c>
      <c r="B106" s="1">
        <v>4837.2323068098</v>
      </c>
      <c r="C106" s="1">
        <v>63.22013884308035</v>
      </c>
    </row>
    <row r="107" spans="1:3" ht="12.75">
      <c r="A107" s="1">
        <v>79</v>
      </c>
      <c r="B107" s="1">
        <v>5015.589107828623</v>
      </c>
      <c r="C107" s="1">
        <v>-141.23271752030905</v>
      </c>
    </row>
    <row r="108" spans="1:3" ht="12.75">
      <c r="A108" s="1">
        <v>80</v>
      </c>
      <c r="B108" s="1">
        <v>4890.933171895608</v>
      </c>
      <c r="C108" s="1">
        <v>-204.72216934648168</v>
      </c>
    </row>
    <row r="109" spans="1:3" ht="12.75">
      <c r="A109" s="1">
        <v>81</v>
      </c>
      <c r="B109" s="1">
        <v>5088.369794937767</v>
      </c>
      <c r="C109" s="1">
        <v>63.54160426995986</v>
      </c>
    </row>
    <row r="110" spans="1:3" ht="12.75">
      <c r="A110" s="1">
        <v>82</v>
      </c>
      <c r="B110" s="1">
        <v>5183.117669769406</v>
      </c>
      <c r="C110" s="1">
        <v>-360.4610483374254</v>
      </c>
    </row>
    <row r="111" spans="1:3" ht="12.75">
      <c r="A111" s="1">
        <v>83</v>
      </c>
      <c r="B111" s="1">
        <v>5325.959434586872</v>
      </c>
      <c r="C111" s="1">
        <v>-385.7285534703742</v>
      </c>
    </row>
    <row r="112" spans="1:3" ht="12.75">
      <c r="A112" s="1">
        <v>84</v>
      </c>
      <c r="B112" s="1">
        <v>5377.726078104893</v>
      </c>
      <c r="C112" s="1">
        <v>-171.84113760607124</v>
      </c>
    </row>
    <row r="113" spans="1:3" ht="12.75">
      <c r="A113" s="1">
        <v>85</v>
      </c>
      <c r="B113" s="1">
        <v>5153.871500652735</v>
      </c>
      <c r="C113" s="1">
        <v>-295.5961618475003</v>
      </c>
    </row>
    <row r="114" spans="1:3" ht="12.75">
      <c r="A114" s="1">
        <v>86</v>
      </c>
      <c r="B114" s="1">
        <v>5347.449868672759</v>
      </c>
      <c r="C114" s="1">
        <v>-114.75639632548427</v>
      </c>
    </row>
    <row r="115" spans="1:3" ht="12.75">
      <c r="A115" s="1">
        <v>87</v>
      </c>
      <c r="B115" s="1">
        <v>5254.194965744549</v>
      </c>
      <c r="C115" s="1">
        <v>521.5906454014639</v>
      </c>
    </row>
    <row r="116" spans="1:3" ht="12.75">
      <c r="A116" s="1">
        <v>88</v>
      </c>
      <c r="B116" s="1">
        <v>5649.865384412594</v>
      </c>
      <c r="C116" s="1">
        <v>-56.25999474941091</v>
      </c>
    </row>
    <row r="117" spans="1:3" ht="12.75">
      <c r="A117" s="1">
        <v>89</v>
      </c>
      <c r="B117" s="1">
        <v>5261.317086029646</v>
      </c>
      <c r="C117" s="1">
        <v>-185.96755927106096</v>
      </c>
    </row>
    <row r="118" spans="1:3" ht="12.75">
      <c r="A118" s="1">
        <v>90</v>
      </c>
      <c r="B118" s="1">
        <v>5281.549054710006</v>
      </c>
      <c r="C118" s="1">
        <v>-180.73830659418127</v>
      </c>
    </row>
    <row r="119" spans="1:3" ht="12.75">
      <c r="A119" s="1">
        <v>91</v>
      </c>
      <c r="B119" s="1">
        <v>5323.480673294078</v>
      </c>
      <c r="C119" s="1">
        <v>-167.92908044861178</v>
      </c>
    </row>
    <row r="120" spans="1:3" ht="12.75">
      <c r="A120" s="1">
        <v>92</v>
      </c>
      <c r="B120" s="1">
        <v>4764.787246806396</v>
      </c>
      <c r="C120" s="1">
        <v>17.998436733609196</v>
      </c>
    </row>
    <row r="121" spans="1:3" ht="12.75">
      <c r="A121" s="1">
        <v>93</v>
      </c>
      <c r="B121" s="1">
        <v>4359.161685101968</v>
      </c>
      <c r="C121" s="1">
        <v>-125.45622648146218</v>
      </c>
    </row>
    <row r="122" spans="1:3" ht="12.75">
      <c r="A122" s="1">
        <v>94</v>
      </c>
      <c r="B122" s="1">
        <v>4649.98082912074</v>
      </c>
      <c r="C122" s="1">
        <v>-25.405514279298586</v>
      </c>
    </row>
    <row r="123" spans="1:3" ht="12.75">
      <c r="A123" s="1">
        <v>95</v>
      </c>
      <c r="B123" s="1">
        <v>4856.102155228066</v>
      </c>
      <c r="C123" s="1">
        <v>49.849723600164</v>
      </c>
    </row>
    <row r="124" spans="1:3" ht="12.75">
      <c r="A124" s="1">
        <v>96</v>
      </c>
      <c r="B124" s="1">
        <v>4643.427360891961</v>
      </c>
      <c r="C124" s="1">
        <v>-23.76806007142386</v>
      </c>
    </row>
    <row r="125" spans="1:3" ht="12.75">
      <c r="A125" s="1">
        <v>97</v>
      </c>
      <c r="B125" s="1">
        <v>5344.88947083156</v>
      </c>
      <c r="C125" s="1">
        <v>-158.16695213105413</v>
      </c>
    </row>
    <row r="126" spans="1:3" ht="12.75">
      <c r="A126" s="1">
        <v>98</v>
      </c>
      <c r="B126" s="1">
        <v>5767.4481638406305</v>
      </c>
      <c r="C126" s="1">
        <v>-7.722067199223602</v>
      </c>
    </row>
    <row r="127" spans="1:3" ht="12.75">
      <c r="A127" s="1">
        <v>99</v>
      </c>
      <c r="B127" s="1">
        <v>4594.462914769444</v>
      </c>
      <c r="C127" s="1">
        <v>-41.711339761620366</v>
      </c>
    </row>
    <row r="128" spans="1:3" ht="13.5" thickBot="1">
      <c r="A128" s="2">
        <v>100</v>
      </c>
      <c r="B128" s="2">
        <v>4911.093483894491</v>
      </c>
      <c r="C128" s="2">
        <v>69.23767730579493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27"/>
  <sheetViews>
    <sheetView workbookViewId="0" topLeftCell="A1">
      <selection activeCell="G27" sqref="G27"/>
    </sheetView>
  </sheetViews>
  <sheetFormatPr defaultColWidth="9.140625" defaultRowHeight="12.75"/>
  <sheetData>
    <row r="1" ht="12.75">
      <c r="A1" t="s">
        <v>1</v>
      </c>
    </row>
    <row r="2" ht="13.5" thickBot="1"/>
    <row r="3" spans="1:2" ht="12.75">
      <c r="A3" s="4" t="s">
        <v>2</v>
      </c>
      <c r="B3" s="4"/>
    </row>
    <row r="4" spans="1:2" ht="12.75">
      <c r="A4" s="1" t="s">
        <v>3</v>
      </c>
      <c r="B4" s="1">
        <v>0.8798253400252098</v>
      </c>
    </row>
    <row r="5" spans="1:2" ht="12.75">
      <c r="A5" s="1" t="s">
        <v>4</v>
      </c>
      <c r="B5" s="1">
        <v>0.7740926289504761</v>
      </c>
    </row>
    <row r="6" spans="1:2" ht="12.75">
      <c r="A6" s="1" t="s">
        <v>5</v>
      </c>
      <c r="B6" s="1">
        <v>0.7645807396431278</v>
      </c>
    </row>
    <row r="7" spans="1:2" ht="12.75">
      <c r="A7" s="1" t="s">
        <v>6</v>
      </c>
      <c r="B7" s="1">
        <v>199.16398860250857</v>
      </c>
    </row>
    <row r="8" spans="1:2" ht="13.5" thickBot="1">
      <c r="A8" s="2" t="s">
        <v>7</v>
      </c>
      <c r="B8" s="2">
        <v>100</v>
      </c>
    </row>
    <row r="10" ht="13.5" thickBot="1">
      <c r="A10" t="s">
        <v>8</v>
      </c>
    </row>
    <row r="11" spans="1:6" ht="12.75">
      <c r="A11" s="3"/>
      <c r="B11" s="3" t="s">
        <v>13</v>
      </c>
      <c r="C11" s="3" t="s">
        <v>14</v>
      </c>
      <c r="D11" s="3" t="s">
        <v>15</v>
      </c>
      <c r="E11" s="3" t="s">
        <v>16</v>
      </c>
      <c r="F11" s="3" t="s">
        <v>17</v>
      </c>
    </row>
    <row r="12" spans="1:6" ht="12.75">
      <c r="A12" s="1" t="s">
        <v>9</v>
      </c>
      <c r="B12" s="1">
        <v>4</v>
      </c>
      <c r="C12" s="1">
        <v>12912423.636000358</v>
      </c>
      <c r="D12" s="1">
        <v>3228105.9090000894</v>
      </c>
      <c r="E12" s="1">
        <v>81.38158508136276</v>
      </c>
      <c r="F12" s="1">
        <v>7.741661173453024E-30</v>
      </c>
    </row>
    <row r="13" spans="1:6" ht="12.75">
      <c r="A13" s="1" t="s">
        <v>10</v>
      </c>
      <c r="B13" s="1">
        <v>95</v>
      </c>
      <c r="C13" s="1">
        <v>3768297.9638257157</v>
      </c>
      <c r="D13" s="1">
        <v>39666.29435606016</v>
      </c>
      <c r="E13" s="1"/>
      <c r="F13" s="1"/>
    </row>
    <row r="14" spans="1:6" ht="13.5" thickBot="1">
      <c r="A14" s="2" t="s">
        <v>11</v>
      </c>
      <c r="B14" s="2">
        <v>99</v>
      </c>
      <c r="C14" s="2">
        <v>16680721.599826073</v>
      </c>
      <c r="D14" s="2"/>
      <c r="E14" s="2"/>
      <c r="F14" s="2"/>
    </row>
    <row r="15" ht="13.5" thickBot="1"/>
    <row r="16" spans="1:9" ht="12.75">
      <c r="A16" s="3"/>
      <c r="B16" s="3" t="s">
        <v>18</v>
      </c>
      <c r="C16" s="3" t="s">
        <v>6</v>
      </c>
      <c r="D16" s="3" t="s">
        <v>19</v>
      </c>
      <c r="E16" s="3" t="s">
        <v>20</v>
      </c>
      <c r="F16" s="3" t="s">
        <v>21</v>
      </c>
      <c r="G16" s="3" t="s">
        <v>22</v>
      </c>
      <c r="H16" s="3" t="s">
        <v>23</v>
      </c>
      <c r="I16" s="3" t="s">
        <v>24</v>
      </c>
    </row>
    <row r="17" spans="1:9" ht="12.75">
      <c r="A17" s="1" t="s">
        <v>12</v>
      </c>
      <c r="B17" s="1">
        <v>1656.9365592319111</v>
      </c>
      <c r="C17" s="1">
        <v>467.7903188809034</v>
      </c>
      <c r="D17" s="1">
        <v>3.542049701233251</v>
      </c>
      <c r="E17" s="1">
        <v>0.0006173718613996231</v>
      </c>
      <c r="F17" s="1">
        <v>728.2553816360521</v>
      </c>
      <c r="G17" s="1">
        <v>2585.6177368277704</v>
      </c>
      <c r="H17" s="1">
        <v>728.2553816360521</v>
      </c>
      <c r="I17" s="1">
        <v>2585.6177368277704</v>
      </c>
    </row>
    <row r="18" spans="1:9" ht="12.75">
      <c r="A18" s="1" t="s">
        <v>0</v>
      </c>
      <c r="B18" s="1">
        <v>202.10472305632226</v>
      </c>
      <c r="C18" s="1">
        <v>41.556948719741676</v>
      </c>
      <c r="D18" s="1">
        <v>4.863319595943101</v>
      </c>
      <c r="E18" s="1">
        <v>4.5658235539033934E-06</v>
      </c>
      <c r="F18" s="1">
        <v>119.6037508971143</v>
      </c>
      <c r="G18" s="1">
        <v>284.6056952155302</v>
      </c>
      <c r="H18" s="1">
        <v>119.6037508971143</v>
      </c>
      <c r="I18" s="1">
        <v>284.6056952155302</v>
      </c>
    </row>
    <row r="19" spans="1:9" ht="12.75">
      <c r="A19" s="1" t="s">
        <v>25</v>
      </c>
      <c r="B19" s="1">
        <v>50.35994467862456</v>
      </c>
      <c r="C19" s="1">
        <v>7.043082366625899</v>
      </c>
      <c r="D19" s="1">
        <v>7.150270585682543</v>
      </c>
      <c r="E19" s="1">
        <v>1.7753271032930257E-10</v>
      </c>
      <c r="F19" s="1">
        <v>36.37765867965327</v>
      </c>
      <c r="G19" s="1">
        <v>64.34223067759585</v>
      </c>
      <c r="H19" s="1">
        <v>36.37765867965327</v>
      </c>
      <c r="I19" s="1">
        <v>64.34223067759585</v>
      </c>
    </row>
    <row r="20" spans="1:9" ht="12.75">
      <c r="A20" s="1" t="s">
        <v>29</v>
      </c>
      <c r="B20" s="1">
        <v>-279.0245184971037</v>
      </c>
      <c r="C20" s="1">
        <v>52.4334146151213</v>
      </c>
      <c r="D20" s="1">
        <v>-5.32150195720108</v>
      </c>
      <c r="E20" s="1">
        <v>6.847668648617699E-07</v>
      </c>
      <c r="F20" s="1">
        <v>-383.1180049690629</v>
      </c>
      <c r="G20" s="1">
        <v>-174.93103202514456</v>
      </c>
      <c r="H20" s="1">
        <v>-383.1180049690629</v>
      </c>
      <c r="I20" s="1">
        <v>-174.93103202514456</v>
      </c>
    </row>
    <row r="21" spans="1:9" ht="13.5" thickBot="1">
      <c r="A21" s="2" t="s">
        <v>30</v>
      </c>
      <c r="B21" s="2">
        <v>11.259868260796626</v>
      </c>
      <c r="C21" s="2">
        <v>2.9434935123440686</v>
      </c>
      <c r="D21" s="2">
        <v>3.8253416267358316</v>
      </c>
      <c r="E21" s="2">
        <v>0.000233598990846547</v>
      </c>
      <c r="F21" s="2">
        <v>5.416294952505458</v>
      </c>
      <c r="G21" s="2">
        <v>17.103441569087792</v>
      </c>
      <c r="H21" s="2">
        <v>5.416294952505458</v>
      </c>
      <c r="I21" s="2">
        <v>17.103441569087792</v>
      </c>
    </row>
    <row r="25" ht="12.75">
      <c r="A25" t="s">
        <v>26</v>
      </c>
    </row>
    <row r="26" ht="13.5" thickBot="1"/>
    <row r="27" spans="1:3" ht="12.75">
      <c r="A27" s="3" t="s">
        <v>27</v>
      </c>
      <c r="B27" s="3" t="s">
        <v>39</v>
      </c>
      <c r="C27" s="3" t="s">
        <v>28</v>
      </c>
    </row>
    <row r="28" spans="1:3" ht="12.75">
      <c r="A28" s="1">
        <v>1</v>
      </c>
      <c r="B28" s="1">
        <v>5636.306419318336</v>
      </c>
      <c r="C28" s="1">
        <v>36.457916938205926</v>
      </c>
    </row>
    <row r="29" spans="1:3" ht="12.75">
      <c r="A29" s="1">
        <v>2</v>
      </c>
      <c r="B29" s="1">
        <v>5656.031558168901</v>
      </c>
      <c r="C29" s="1">
        <v>-24.26404028584966</v>
      </c>
    </row>
    <row r="30" spans="1:3" ht="12.75">
      <c r="A30" s="1">
        <v>3</v>
      </c>
      <c r="B30" s="1">
        <v>5580.18549002553</v>
      </c>
      <c r="C30" s="1">
        <v>132.0724420491133</v>
      </c>
    </row>
    <row r="31" spans="1:3" ht="12.75">
      <c r="A31" s="1">
        <v>4</v>
      </c>
      <c r="B31" s="1">
        <v>5722.678048070828</v>
      </c>
      <c r="C31" s="1">
        <v>0.648374731855256</v>
      </c>
    </row>
    <row r="32" spans="1:3" ht="12.75">
      <c r="A32" s="1">
        <v>5</v>
      </c>
      <c r="B32" s="1">
        <v>5419.556376007215</v>
      </c>
      <c r="C32" s="1">
        <v>64.38719669642978</v>
      </c>
    </row>
    <row r="33" spans="1:3" ht="12.75">
      <c r="A33" s="1">
        <v>6</v>
      </c>
      <c r="B33" s="1">
        <v>5231.46876749993</v>
      </c>
      <c r="C33" s="1">
        <v>76.0855162117632</v>
      </c>
    </row>
    <row r="34" spans="1:3" ht="12.75">
      <c r="A34" s="1">
        <v>7</v>
      </c>
      <c r="B34" s="1">
        <v>5199.195690486737</v>
      </c>
      <c r="C34" s="1">
        <v>-66.54711068362212</v>
      </c>
    </row>
    <row r="35" spans="1:3" ht="12.75">
      <c r="A35" s="1">
        <v>8</v>
      </c>
      <c r="B35" s="1">
        <v>5661.197457489757</v>
      </c>
      <c r="C35" s="1">
        <v>-110.84628114668794</v>
      </c>
    </row>
    <row r="36" spans="1:3" ht="12.75">
      <c r="A36" s="1">
        <v>9</v>
      </c>
      <c r="B36" s="1">
        <v>5659.6518250358085</v>
      </c>
      <c r="C36" s="1">
        <v>-45.688639131848504</v>
      </c>
    </row>
    <row r="37" spans="1:3" ht="12.75">
      <c r="A37" s="1">
        <v>10</v>
      </c>
      <c r="B37" s="1">
        <v>5361.530256326131</v>
      </c>
      <c r="C37" s="1">
        <v>53.83387554179353</v>
      </c>
    </row>
    <row r="38" spans="1:3" ht="12.75">
      <c r="A38" s="1">
        <v>11</v>
      </c>
      <c r="B38" s="1">
        <v>5729.106220023786</v>
      </c>
      <c r="C38" s="1">
        <v>-37.39329746201474</v>
      </c>
    </row>
    <row r="39" spans="1:3" ht="12.75">
      <c r="A39" s="1">
        <v>12</v>
      </c>
      <c r="B39" s="1">
        <v>5637.041628495459</v>
      </c>
      <c r="C39" s="1">
        <v>149.549666614148</v>
      </c>
    </row>
    <row r="40" spans="1:3" ht="12.75">
      <c r="A40" s="1">
        <v>13</v>
      </c>
      <c r="B40" s="1">
        <v>5467.646305030327</v>
      </c>
      <c r="C40" s="1">
        <v>50.627768541691694</v>
      </c>
    </row>
    <row r="41" spans="1:3" ht="12.75">
      <c r="A41" s="1">
        <v>14</v>
      </c>
      <c r="B41" s="1">
        <v>5460.138921661309</v>
      </c>
      <c r="C41" s="1">
        <v>326.4832039022622</v>
      </c>
    </row>
    <row r="42" spans="1:3" ht="12.75">
      <c r="A42" s="1">
        <v>15</v>
      </c>
      <c r="B42" s="1">
        <v>5600.44424250785</v>
      </c>
      <c r="C42" s="1">
        <v>-48.98095492907942</v>
      </c>
    </row>
    <row r="43" spans="1:3" ht="12.75">
      <c r="A43" s="1">
        <v>16</v>
      </c>
      <c r="B43" s="1">
        <v>5659.447981215104</v>
      </c>
      <c r="C43" s="1">
        <v>-34.584415184090176</v>
      </c>
    </row>
    <row r="44" spans="1:3" ht="12.75">
      <c r="A44" s="1">
        <v>17</v>
      </c>
      <c r="B44" s="1">
        <v>4998.233130928211</v>
      </c>
      <c r="C44" s="1">
        <v>389.33661115681934</v>
      </c>
    </row>
    <row r="45" spans="1:3" ht="12.75">
      <c r="A45" s="1">
        <v>18</v>
      </c>
      <c r="B45" s="1">
        <v>5849.592871579934</v>
      </c>
      <c r="C45" s="1">
        <v>11.809737651303294</v>
      </c>
    </row>
    <row r="46" spans="1:3" ht="12.75">
      <c r="A46" s="1">
        <v>19</v>
      </c>
      <c r="B46" s="1">
        <v>6170.810609922527</v>
      </c>
      <c r="C46" s="1">
        <v>90.18483791043582</v>
      </c>
    </row>
    <row r="47" spans="1:3" ht="12.75">
      <c r="A47" s="1">
        <v>20</v>
      </c>
      <c r="B47" s="1">
        <v>5043.109135559525</v>
      </c>
      <c r="C47" s="1">
        <v>162.13753700302095</v>
      </c>
    </row>
    <row r="48" spans="1:3" ht="12.75">
      <c r="A48" s="1">
        <v>21</v>
      </c>
      <c r="B48" s="1">
        <v>5717.260071765413</v>
      </c>
      <c r="C48" s="1">
        <v>-20.478630066337246</v>
      </c>
    </row>
    <row r="49" spans="1:3" ht="12.75">
      <c r="A49" s="1">
        <v>22</v>
      </c>
      <c r="B49" s="1">
        <v>5776.092792949252</v>
      </c>
      <c r="C49" s="1">
        <v>-6.12381751740395</v>
      </c>
    </row>
    <row r="50" spans="1:3" ht="12.75">
      <c r="A50" s="1">
        <v>23</v>
      </c>
      <c r="B50" s="1">
        <v>5199.032178442514</v>
      </c>
      <c r="C50" s="1">
        <v>200.18177510057558</v>
      </c>
    </row>
    <row r="51" spans="1:3" ht="12.75">
      <c r="A51" s="1">
        <v>24</v>
      </c>
      <c r="B51" s="1">
        <v>4912.005862575695</v>
      </c>
      <c r="C51" s="1">
        <v>130.14916606987754</v>
      </c>
    </row>
    <row r="52" spans="1:3" ht="12.75">
      <c r="A52" s="1">
        <v>25</v>
      </c>
      <c r="B52" s="1">
        <v>5023.105048365042</v>
      </c>
      <c r="C52" s="1">
        <v>157.25666601641296</v>
      </c>
    </row>
    <row r="53" spans="1:3" ht="12.75">
      <c r="A53" s="1">
        <v>26</v>
      </c>
      <c r="B53" s="1">
        <v>5770.996056864422</v>
      </c>
      <c r="C53" s="1">
        <v>-7.367388945631319</v>
      </c>
    </row>
    <row r="54" spans="1:3" ht="12.75">
      <c r="A54" s="1">
        <v>27</v>
      </c>
      <c r="B54" s="1">
        <v>5229.821339411086</v>
      </c>
      <c r="C54" s="1">
        <v>207.69413600024745</v>
      </c>
    </row>
    <row r="55" spans="1:3" ht="12.75">
      <c r="A55" s="1">
        <v>28</v>
      </c>
      <c r="B55" s="1">
        <v>5604.845957211955</v>
      </c>
      <c r="C55" s="1">
        <v>-47.90696432997174</v>
      </c>
    </row>
    <row r="56" spans="1:3" ht="12.75">
      <c r="A56" s="1">
        <v>29</v>
      </c>
      <c r="B56" s="1">
        <v>5794.3542872460885</v>
      </c>
      <c r="C56" s="1">
        <v>-1.668128196566613</v>
      </c>
    </row>
    <row r="57" spans="1:3" ht="12.75">
      <c r="A57" s="1">
        <v>30</v>
      </c>
      <c r="B57" s="1">
        <v>5082.064120712235</v>
      </c>
      <c r="C57" s="1">
        <v>171.64230745153418</v>
      </c>
    </row>
    <row r="58" spans="1:3" ht="12.75">
      <c r="A58" s="1">
        <v>31</v>
      </c>
      <c r="B58" s="1">
        <v>5231.151875695942</v>
      </c>
      <c r="C58" s="1">
        <v>208.0187784538739</v>
      </c>
    </row>
    <row r="59" spans="1:3" ht="12.75">
      <c r="A59" s="1">
        <v>32</v>
      </c>
      <c r="B59" s="1">
        <v>4669.394709571072</v>
      </c>
      <c r="C59" s="1">
        <v>65.19889551531014</v>
      </c>
    </row>
    <row r="60" spans="1:3" ht="12.75">
      <c r="A60" s="1">
        <v>33</v>
      </c>
      <c r="B60" s="1">
        <v>6144.518833232788</v>
      </c>
      <c r="C60" s="1">
        <v>83.7698103821258</v>
      </c>
    </row>
    <row r="61" spans="1:3" ht="12.75">
      <c r="A61" s="1">
        <v>34</v>
      </c>
      <c r="B61" s="1">
        <v>5903.77138836836</v>
      </c>
      <c r="C61" s="1">
        <v>25.028953710458154</v>
      </c>
    </row>
    <row r="62" spans="1:3" ht="12.75">
      <c r="A62" s="1">
        <v>35</v>
      </c>
      <c r="B62" s="1">
        <v>5706.389513533822</v>
      </c>
      <c r="C62" s="1">
        <v>-23.130977647358122</v>
      </c>
    </row>
    <row r="63" spans="1:3" ht="12.75">
      <c r="A63" s="1">
        <v>36</v>
      </c>
      <c r="B63" s="1">
        <v>5683.919950511223</v>
      </c>
      <c r="C63" s="1">
        <v>-28.61340917110101</v>
      </c>
    </row>
    <row r="64" spans="1:3" ht="12.75">
      <c r="A64" s="1">
        <v>37</v>
      </c>
      <c r="B64" s="1">
        <v>5603.676198948284</v>
      </c>
      <c r="C64" s="1">
        <v>-48.192377961445345</v>
      </c>
    </row>
    <row r="65" spans="1:3" ht="12.75">
      <c r="A65" s="1">
        <v>38</v>
      </c>
      <c r="B65" s="1">
        <v>5747.0294998062545</v>
      </c>
      <c r="C65" s="1">
        <v>-13.215077563301747</v>
      </c>
    </row>
    <row r="66" spans="1:3" ht="12.75">
      <c r="A66" s="1">
        <v>39</v>
      </c>
      <c r="B66" s="1">
        <v>4984.420648758509</v>
      </c>
      <c r="C66" s="1">
        <v>147.81791673292082</v>
      </c>
    </row>
    <row r="67" spans="1:3" ht="12.75">
      <c r="A67" s="1">
        <v>40</v>
      </c>
      <c r="B67" s="1">
        <v>6131.701672763686</v>
      </c>
      <c r="C67" s="1">
        <v>80.64250414434991</v>
      </c>
    </row>
    <row r="68" spans="1:3" ht="12.75">
      <c r="A68" s="1">
        <v>41</v>
      </c>
      <c r="B68" s="1">
        <v>5632.344377905136</v>
      </c>
      <c r="C68" s="1">
        <v>210.21947628164526</v>
      </c>
    </row>
    <row r="69" spans="1:3" ht="12.75">
      <c r="A69" s="1">
        <v>42</v>
      </c>
      <c r="B69" s="1">
        <v>5725.923215003013</v>
      </c>
      <c r="C69" s="1">
        <v>233.05212175608995</v>
      </c>
    </row>
    <row r="70" spans="1:3" ht="12.75">
      <c r="A70" s="1">
        <v>43</v>
      </c>
      <c r="B70" s="1">
        <v>5381.31613379643</v>
      </c>
      <c r="C70" s="1">
        <v>148.97016949862427</v>
      </c>
    </row>
    <row r="71" spans="1:3" ht="12.75">
      <c r="A71" s="1">
        <v>44</v>
      </c>
      <c r="B71" s="1">
        <v>5432.697023702324</v>
      </c>
      <c r="C71" s="1">
        <v>161.50678226028595</v>
      </c>
    </row>
    <row r="72" spans="1:3" ht="12.75">
      <c r="A72" s="1">
        <v>45</v>
      </c>
      <c r="B72" s="1">
        <v>5481.834756903024</v>
      </c>
      <c r="C72" s="1">
        <v>173.49607894726887</v>
      </c>
    </row>
    <row r="73" spans="1:3" ht="12.75">
      <c r="A73" s="1">
        <v>46</v>
      </c>
      <c r="B73" s="1">
        <v>5483.511657025611</v>
      </c>
      <c r="C73" s="1">
        <v>173.905231990655</v>
      </c>
    </row>
    <row r="74" spans="1:3" ht="12.75">
      <c r="A74" s="1">
        <v>47</v>
      </c>
      <c r="B74" s="1">
        <v>5048.445725818522</v>
      </c>
      <c r="C74" s="1">
        <v>414.8566308997033</v>
      </c>
    </row>
    <row r="75" spans="1:3" ht="12.75">
      <c r="A75" s="1">
        <v>48</v>
      </c>
      <c r="B75" s="1">
        <v>5425.444808920924</v>
      </c>
      <c r="C75" s="1">
        <v>159.73728763795953</v>
      </c>
    </row>
    <row r="76" spans="1:3" ht="12.75">
      <c r="A76" s="1">
        <v>49</v>
      </c>
      <c r="B76" s="1">
        <v>4995.325936178432</v>
      </c>
      <c r="C76" s="1">
        <v>401.8957375808386</v>
      </c>
    </row>
    <row r="77" spans="1:3" ht="12.75">
      <c r="A77" s="1">
        <v>50</v>
      </c>
      <c r="B77" s="1">
        <v>5041.037309458909</v>
      </c>
      <c r="C77" s="1">
        <v>161.6320245142242</v>
      </c>
    </row>
    <row r="78" spans="1:3" ht="12.75">
      <c r="A78" s="1">
        <v>51</v>
      </c>
      <c r="B78" s="1">
        <v>5476.6864058392575</v>
      </c>
      <c r="C78" s="1">
        <v>-384.1137527055371</v>
      </c>
    </row>
    <row r="79" spans="1:3" ht="12.75">
      <c r="A79" s="1">
        <v>52</v>
      </c>
      <c r="B79" s="1">
        <v>5493.906896930141</v>
      </c>
      <c r="C79" s="1">
        <v>-378.1268797448174</v>
      </c>
    </row>
    <row r="80" spans="1:3" ht="12.75">
      <c r="A80" s="1">
        <v>53</v>
      </c>
      <c r="B80" s="1">
        <v>5705.09126272176</v>
      </c>
      <c r="C80" s="1">
        <v>-304.7065595802205</v>
      </c>
    </row>
    <row r="81" spans="1:3" ht="12.75">
      <c r="A81" s="1">
        <v>54</v>
      </c>
      <c r="B81" s="1">
        <v>4916.16646529913</v>
      </c>
      <c r="C81" s="1">
        <v>-202.9538840550049</v>
      </c>
    </row>
    <row r="82" spans="1:3" ht="12.75">
      <c r="A82" s="1">
        <v>55</v>
      </c>
      <c r="B82" s="1">
        <v>4839.537508001868</v>
      </c>
      <c r="C82" s="1">
        <v>-195.7179770514913</v>
      </c>
    </row>
    <row r="83" spans="1:3" ht="12.75">
      <c r="A83" s="1">
        <v>56</v>
      </c>
      <c r="B83" s="1">
        <v>4899.229015547052</v>
      </c>
      <c r="C83" s="1">
        <v>-208.84235491272193</v>
      </c>
    </row>
    <row r="84" spans="1:3" ht="12.75">
      <c r="A84" s="1">
        <v>57</v>
      </c>
      <c r="B84" s="1">
        <v>4869.660461391241</v>
      </c>
      <c r="C84" s="1">
        <v>-219.12215334754455</v>
      </c>
    </row>
    <row r="85" spans="1:3" ht="12.75">
      <c r="A85" s="1">
        <v>58</v>
      </c>
      <c r="B85" s="1">
        <v>5461.081678341174</v>
      </c>
      <c r="C85" s="1">
        <v>-389.5388895744318</v>
      </c>
    </row>
    <row r="86" spans="1:3" ht="12.75">
      <c r="A86" s="1">
        <v>59</v>
      </c>
      <c r="B86" s="1">
        <v>5619.326109790901</v>
      </c>
      <c r="C86" s="1">
        <v>-334.52365784668564</v>
      </c>
    </row>
    <row r="87" spans="1:3" ht="12.75">
      <c r="A87" s="1">
        <v>60</v>
      </c>
      <c r="B87" s="1">
        <v>5412.4771084997365</v>
      </c>
      <c r="C87" s="1">
        <v>-134.0683297427122</v>
      </c>
    </row>
    <row r="88" spans="1:3" ht="12.75">
      <c r="A88" s="1">
        <v>61</v>
      </c>
      <c r="B88" s="1">
        <v>5565.531119995516</v>
      </c>
      <c r="C88" s="1">
        <v>-80.85759852038154</v>
      </c>
    </row>
    <row r="89" spans="1:3" ht="12.75">
      <c r="A89" s="1">
        <v>62</v>
      </c>
      <c r="B89" s="1">
        <v>5296.724434148992</v>
      </c>
      <c r="C89" s="1">
        <v>-174.3108845307206</v>
      </c>
    </row>
    <row r="90" spans="1:3" ht="12.75">
      <c r="A90" s="1">
        <v>63</v>
      </c>
      <c r="B90" s="1">
        <v>4896.38240816217</v>
      </c>
      <c r="C90" s="1">
        <v>62.536410249666005</v>
      </c>
    </row>
    <row r="91" spans="1:3" ht="12.75">
      <c r="A91" s="1">
        <v>64</v>
      </c>
      <c r="B91" s="1">
        <v>4896.714528453994</v>
      </c>
      <c r="C91" s="1">
        <v>-260.2833638619668</v>
      </c>
    </row>
    <row r="92" spans="1:3" ht="12.75">
      <c r="A92" s="1">
        <v>65</v>
      </c>
      <c r="B92" s="1">
        <v>5275.157324213334</v>
      </c>
      <c r="C92" s="1">
        <v>272.1936596828191</v>
      </c>
    </row>
    <row r="93" spans="1:3" ht="12.75">
      <c r="A93" s="1">
        <v>66</v>
      </c>
      <c r="B93" s="1">
        <v>5312.243039079907</v>
      </c>
      <c r="C93" s="1">
        <v>171.71641375952458</v>
      </c>
    </row>
    <row r="94" spans="1:3" ht="12.75">
      <c r="A94" s="1">
        <v>67</v>
      </c>
      <c r="B94" s="1">
        <v>5076.400793070509</v>
      </c>
      <c r="C94" s="1">
        <v>325.94528341659316</v>
      </c>
    </row>
    <row r="95" spans="1:3" ht="12.75">
      <c r="A95" s="1">
        <v>68</v>
      </c>
      <c r="B95" s="1">
        <v>5287.316073116504</v>
      </c>
      <c r="C95" s="1">
        <v>244.16353819031428</v>
      </c>
    </row>
    <row r="96" spans="1:3" ht="12.75">
      <c r="A96" s="1">
        <v>69</v>
      </c>
      <c r="B96" s="1">
        <v>5359.531882156193</v>
      </c>
      <c r="C96" s="1">
        <v>-195.47321631557497</v>
      </c>
    </row>
    <row r="97" spans="1:3" ht="12.75">
      <c r="A97" s="1">
        <v>70</v>
      </c>
      <c r="B97" s="1">
        <v>5188.029068780512</v>
      </c>
      <c r="C97" s="1">
        <v>-546.9085375209861</v>
      </c>
    </row>
    <row r="98" spans="1:3" ht="12.75">
      <c r="A98" s="1">
        <v>71</v>
      </c>
      <c r="B98" s="1">
        <v>5424.625995219485</v>
      </c>
      <c r="C98" s="1">
        <v>105.26767944752555</v>
      </c>
    </row>
    <row r="99" spans="1:3" ht="12.75">
      <c r="A99" s="1">
        <v>72</v>
      </c>
      <c r="B99" s="1">
        <v>5357.265756313054</v>
      </c>
      <c r="C99" s="1">
        <v>43.28324037727907</v>
      </c>
    </row>
    <row r="100" spans="1:3" ht="12.75">
      <c r="A100" s="1">
        <v>73</v>
      </c>
      <c r="B100" s="1">
        <v>5206.031348893996</v>
      </c>
      <c r="C100" s="1">
        <v>-18.636174991074768</v>
      </c>
    </row>
    <row r="101" spans="1:3" ht="12.75">
      <c r="A101" s="1">
        <v>74</v>
      </c>
      <c r="B101" s="1">
        <v>5252.801999870766</v>
      </c>
      <c r="C101" s="1">
        <v>-242.46115969984294</v>
      </c>
    </row>
    <row r="102" spans="1:3" ht="12.75">
      <c r="A102" s="1">
        <v>75</v>
      </c>
      <c r="B102" s="1">
        <v>5447.4268132480165</v>
      </c>
      <c r="C102" s="1">
        <v>177.90005941673917</v>
      </c>
    </row>
    <row r="103" spans="1:3" ht="12.75">
      <c r="A103" s="1">
        <v>76</v>
      </c>
      <c r="B103" s="1">
        <v>4884.6074554187</v>
      </c>
      <c r="C103" s="1">
        <v>60.12369884050986</v>
      </c>
    </row>
    <row r="104" spans="1:3" ht="12.75">
      <c r="A104" s="1">
        <v>77</v>
      </c>
      <c r="B104" s="1">
        <v>4949.175289410717</v>
      </c>
      <c r="C104" s="1">
        <v>-23.939070819901644</v>
      </c>
    </row>
    <row r="105" spans="1:3" ht="12.75">
      <c r="A105" s="1">
        <v>78</v>
      </c>
      <c r="B105" s="1">
        <v>4841.308720572845</v>
      </c>
      <c r="C105" s="1">
        <v>59.14372508003544</v>
      </c>
    </row>
    <row r="106" spans="1:3" ht="12.75">
      <c r="A106" s="1">
        <v>79</v>
      </c>
      <c r="B106" s="1">
        <v>5015.327441053659</v>
      </c>
      <c r="C106" s="1">
        <v>-140.97105074534466</v>
      </c>
    </row>
    <row r="107" spans="1:3" ht="12.75">
      <c r="A107" s="1">
        <v>80</v>
      </c>
      <c r="B107" s="1">
        <v>4892.0160372650635</v>
      </c>
      <c r="C107" s="1">
        <v>-205.80503471593693</v>
      </c>
    </row>
    <row r="108" spans="1:3" ht="12.75">
      <c r="A108" s="1">
        <v>81</v>
      </c>
      <c r="B108" s="1">
        <v>5088.820859245666</v>
      </c>
      <c r="C108" s="1">
        <v>63.090539962061484</v>
      </c>
    </row>
    <row r="109" spans="1:3" ht="12.75">
      <c r="A109" s="1">
        <v>82</v>
      </c>
      <c r="B109" s="1">
        <v>5184.174024865029</v>
      </c>
      <c r="C109" s="1">
        <v>-361.51740343304846</v>
      </c>
    </row>
    <row r="110" spans="1:3" ht="12.75">
      <c r="A110" s="1">
        <v>83</v>
      </c>
      <c r="B110" s="1">
        <v>5325.158983860583</v>
      </c>
      <c r="C110" s="1">
        <v>-384.92810274408566</v>
      </c>
    </row>
    <row r="111" spans="1:3" ht="12.75">
      <c r="A111" s="1">
        <v>84</v>
      </c>
      <c r="B111" s="1">
        <v>5377.606639652189</v>
      </c>
      <c r="C111" s="1">
        <v>-171.7216991533678</v>
      </c>
    </row>
    <row r="112" spans="1:3" ht="12.75">
      <c r="A112" s="1">
        <v>85</v>
      </c>
      <c r="B112" s="1">
        <v>5153.207935770464</v>
      </c>
      <c r="C112" s="1">
        <v>-294.9325969652291</v>
      </c>
    </row>
    <row r="113" spans="1:3" ht="12.75">
      <c r="A113" s="1">
        <v>86</v>
      </c>
      <c r="B113" s="1">
        <v>5346.649469414198</v>
      </c>
      <c r="C113" s="1">
        <v>-113.95599706692337</v>
      </c>
    </row>
    <row r="114" spans="1:3" ht="12.75">
      <c r="A114" s="1">
        <v>87</v>
      </c>
      <c r="B114" s="1">
        <v>5254.082579898026</v>
      </c>
      <c r="C114" s="1">
        <v>521.7030312479874</v>
      </c>
    </row>
    <row r="115" spans="1:3" ht="12.75">
      <c r="A115" s="1">
        <v>88</v>
      </c>
      <c r="B115" s="1">
        <v>5646.361509068339</v>
      </c>
      <c r="C115" s="1">
        <v>-52.756119405155914</v>
      </c>
    </row>
    <row r="116" spans="1:3" ht="12.75">
      <c r="A116" s="1">
        <v>89</v>
      </c>
      <c r="B116" s="1">
        <v>5261.801657716723</v>
      </c>
      <c r="C116" s="1">
        <v>-186.4521309581378</v>
      </c>
    </row>
    <row r="117" spans="1:3" ht="12.75">
      <c r="A117" s="1">
        <v>90</v>
      </c>
      <c r="B117" s="1">
        <v>5280.69457181806</v>
      </c>
      <c r="C117" s="1">
        <v>-179.88382370223462</v>
      </c>
    </row>
    <row r="118" spans="1:3" ht="12.75">
      <c r="A118" s="1">
        <v>91</v>
      </c>
      <c r="B118" s="1">
        <v>5321.313757473018</v>
      </c>
      <c r="C118" s="1">
        <v>-165.762164627552</v>
      </c>
    </row>
    <row r="119" spans="1:3" ht="12.75">
      <c r="A119" s="1">
        <v>92</v>
      </c>
      <c r="B119" s="1">
        <v>4765.686863716638</v>
      </c>
      <c r="C119" s="1">
        <v>17.098819823367194</v>
      </c>
    </row>
    <row r="120" spans="1:3" ht="12.75">
      <c r="A120" s="1">
        <v>93</v>
      </c>
      <c r="B120" s="1">
        <v>4358.254503006376</v>
      </c>
      <c r="C120" s="1">
        <v>-124.54904438586982</v>
      </c>
    </row>
    <row r="121" spans="1:3" ht="12.75">
      <c r="A121" s="1">
        <v>94</v>
      </c>
      <c r="B121" s="1">
        <v>4648.290495968833</v>
      </c>
      <c r="C121" s="1">
        <v>-23.71518112739159</v>
      </c>
    </row>
    <row r="122" spans="1:3" ht="12.75">
      <c r="A122" s="1">
        <v>95</v>
      </c>
      <c r="B122" s="1">
        <v>4857.079508048967</v>
      </c>
      <c r="C122" s="1">
        <v>48.87237077926329</v>
      </c>
    </row>
    <row r="123" spans="1:3" ht="12.75">
      <c r="A123" s="1">
        <v>96</v>
      </c>
      <c r="B123" s="1">
        <v>4644.6426807554635</v>
      </c>
      <c r="C123" s="1">
        <v>-24.983379934926234</v>
      </c>
    </row>
    <row r="124" spans="1:3" ht="12.75">
      <c r="A124" s="1">
        <v>97</v>
      </c>
      <c r="B124" s="1">
        <v>5344.443426563734</v>
      </c>
      <c r="C124" s="1">
        <v>-157.7209078632277</v>
      </c>
    </row>
    <row r="125" spans="1:3" ht="12.75">
      <c r="A125" s="1">
        <v>98</v>
      </c>
      <c r="B125" s="1">
        <v>5769.627561523458</v>
      </c>
      <c r="C125" s="1">
        <v>-9.901464882051187</v>
      </c>
    </row>
    <row r="126" spans="1:3" ht="12.75">
      <c r="A126" s="1">
        <v>99</v>
      </c>
      <c r="B126" s="1">
        <v>4594.995340639317</v>
      </c>
      <c r="C126" s="1">
        <v>-42.24376563149326</v>
      </c>
    </row>
    <row r="127" spans="1:3" ht="13.5" thickBot="1">
      <c r="A127" s="2">
        <v>100</v>
      </c>
      <c r="B127" s="2">
        <v>4912.2709449819295</v>
      </c>
      <c r="C127" s="2">
        <v>68.0602162183568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E13"/>
  <sheetViews>
    <sheetView workbookViewId="0" topLeftCell="A1">
      <selection activeCell="D25" sqref="D25"/>
    </sheetView>
  </sheetViews>
  <sheetFormatPr defaultColWidth="9.140625" defaultRowHeight="12.75"/>
  <cols>
    <col min="1" max="1" width="12.7109375" style="0" customWidth="1"/>
    <col min="2" max="2" width="26.28125" style="0" customWidth="1"/>
    <col min="3" max="4" width="9.28125" style="0" customWidth="1"/>
    <col min="5" max="5" width="10.57421875" style="0" bestFit="1" customWidth="1"/>
  </cols>
  <sheetData>
    <row r="3" spans="1:5" ht="12.75">
      <c r="A3" s="26"/>
      <c r="B3" s="27"/>
      <c r="C3" s="30" t="s">
        <v>0</v>
      </c>
      <c r="D3" s="27"/>
      <c r="E3" s="28"/>
    </row>
    <row r="4" spans="1:5" ht="12.75">
      <c r="A4" s="36" t="s">
        <v>29</v>
      </c>
      <c r="B4" s="30" t="s">
        <v>52</v>
      </c>
      <c r="C4" s="53" t="s">
        <v>58</v>
      </c>
      <c r="D4" s="54" t="s">
        <v>59</v>
      </c>
      <c r="E4" s="33" t="s">
        <v>50</v>
      </c>
    </row>
    <row r="5" spans="1:5" ht="12.75">
      <c r="A5" s="51" t="s">
        <v>60</v>
      </c>
      <c r="B5" s="26" t="s">
        <v>51</v>
      </c>
      <c r="C5" s="37">
        <v>5427.673220529011</v>
      </c>
      <c r="D5" s="38">
        <v>5662.217394611477</v>
      </c>
      <c r="E5" s="41">
        <v>5546.867800800426</v>
      </c>
    </row>
    <row r="6" spans="1:5" ht="12.75">
      <c r="A6" s="52"/>
      <c r="B6" s="31" t="s">
        <v>54</v>
      </c>
      <c r="C6" s="34">
        <v>256.41204715928615</v>
      </c>
      <c r="D6" s="5">
        <v>284.713666172087</v>
      </c>
      <c r="E6" s="48">
        <v>293.74634700213613</v>
      </c>
    </row>
    <row r="7" spans="1:5" ht="12.75">
      <c r="A7" s="52"/>
      <c r="B7" s="31" t="s">
        <v>56</v>
      </c>
      <c r="C7" s="49">
        <v>30</v>
      </c>
      <c r="D7" s="50">
        <v>31</v>
      </c>
      <c r="E7" s="48">
        <v>61</v>
      </c>
    </row>
    <row r="8" spans="1:5" ht="12.75">
      <c r="A8" s="51" t="s">
        <v>29</v>
      </c>
      <c r="B8" s="26" t="s">
        <v>51</v>
      </c>
      <c r="C8" s="37">
        <v>4837.445248515689</v>
      </c>
      <c r="D8" s="38">
        <v>5129.047832760657</v>
      </c>
      <c r="E8" s="41">
        <v>4979.508045968366</v>
      </c>
    </row>
    <row r="9" spans="1:5" ht="12.75">
      <c r="A9" s="52"/>
      <c r="B9" s="31" t="s">
        <v>54</v>
      </c>
      <c r="C9" s="34">
        <v>273.74455529513085</v>
      </c>
      <c r="D9" s="5">
        <v>297.51486292988096</v>
      </c>
      <c r="E9" s="48">
        <v>318.1184326267304</v>
      </c>
    </row>
    <row r="10" spans="1:5" ht="12.75">
      <c r="A10" s="29"/>
      <c r="B10" s="31" t="s">
        <v>56</v>
      </c>
      <c r="C10" s="49">
        <v>20</v>
      </c>
      <c r="D10" s="50">
        <v>19</v>
      </c>
      <c r="E10" s="48">
        <v>39</v>
      </c>
    </row>
    <row r="11" spans="1:5" ht="12.75">
      <c r="A11" s="26" t="s">
        <v>53</v>
      </c>
      <c r="B11" s="27"/>
      <c r="C11" s="39">
        <v>5191.582031723682</v>
      </c>
      <c r="D11" s="40">
        <v>5459.612961108164</v>
      </c>
      <c r="E11" s="41">
        <v>5325.597496415922</v>
      </c>
    </row>
    <row r="12" spans="1:5" ht="12.75">
      <c r="A12" s="26" t="s">
        <v>55</v>
      </c>
      <c r="B12" s="27"/>
      <c r="C12" s="42">
        <v>391.51410058294954</v>
      </c>
      <c r="D12" s="43">
        <v>387.92556264058544</v>
      </c>
      <c r="E12" s="44">
        <v>410.47793774086426</v>
      </c>
    </row>
    <row r="13" spans="1:5" ht="12.75">
      <c r="A13" s="32" t="s">
        <v>57</v>
      </c>
      <c r="B13" s="35"/>
      <c r="C13" s="45">
        <v>50</v>
      </c>
      <c r="D13" s="46">
        <v>50</v>
      </c>
      <c r="E13" s="47">
        <v>100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7"/>
  <sheetViews>
    <sheetView workbookViewId="0" topLeftCell="A1">
      <selection activeCell="N4" sqref="N4"/>
    </sheetView>
  </sheetViews>
  <sheetFormatPr defaultColWidth="9.140625" defaultRowHeight="12.75"/>
  <sheetData>
    <row r="1" spans="1:3" ht="12.75">
      <c r="A1" s="3" t="s">
        <v>44</v>
      </c>
      <c r="B1" s="3" t="s">
        <v>46</v>
      </c>
      <c r="C1" s="3" t="s">
        <v>47</v>
      </c>
    </row>
    <row r="2" spans="1:3" ht="12.75">
      <c r="A2" s="14">
        <v>4400</v>
      </c>
      <c r="B2" s="1">
        <v>1</v>
      </c>
      <c r="C2" s="15">
        <v>0.01</v>
      </c>
    </row>
    <row r="3" spans="1:3" ht="12.75">
      <c r="A3" s="14">
        <v>4800</v>
      </c>
      <c r="B3" s="1">
        <v>12</v>
      </c>
      <c r="C3" s="15">
        <v>0.13</v>
      </c>
    </row>
    <row r="4" spans="1:3" ht="12.75">
      <c r="A4" s="14">
        <v>5200</v>
      </c>
      <c r="B4" s="1">
        <v>26</v>
      </c>
      <c r="C4" s="15">
        <v>0.39</v>
      </c>
    </row>
    <row r="5" spans="1:3" ht="12.75">
      <c r="A5" s="14">
        <v>5600</v>
      </c>
      <c r="B5" s="1">
        <v>33</v>
      </c>
      <c r="C5" s="15">
        <v>0.72</v>
      </c>
    </row>
    <row r="6" spans="1:3" ht="12.75">
      <c r="A6" s="14">
        <v>6000</v>
      </c>
      <c r="B6" s="1">
        <v>25</v>
      </c>
      <c r="C6" s="15">
        <v>0.97</v>
      </c>
    </row>
    <row r="7" spans="1:3" ht="13.5" thickBot="1">
      <c r="A7" s="2" t="s">
        <v>45</v>
      </c>
      <c r="B7" s="2">
        <v>3</v>
      </c>
      <c r="C7" s="16">
        <v>1</v>
      </c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7"/>
  <sheetViews>
    <sheetView workbookViewId="0" topLeftCell="A1">
      <selection activeCell="I22" sqref="I22"/>
    </sheetView>
  </sheetViews>
  <sheetFormatPr defaultColWidth="9.140625" defaultRowHeight="12.75"/>
  <sheetData>
    <row r="1" spans="1:3" ht="12.75">
      <c r="A1" s="3" t="s">
        <v>44</v>
      </c>
      <c r="B1" s="3" t="s">
        <v>46</v>
      </c>
      <c r="C1" s="3" t="s">
        <v>47</v>
      </c>
    </row>
    <row r="2" spans="1:3" ht="12.75">
      <c r="A2" s="14">
        <v>60</v>
      </c>
      <c r="B2" s="1">
        <v>1</v>
      </c>
      <c r="C2" s="15">
        <v>0.01</v>
      </c>
    </row>
    <row r="3" spans="1:3" ht="12.75">
      <c r="A3" s="14">
        <v>64</v>
      </c>
      <c r="B3" s="1">
        <v>12</v>
      </c>
      <c r="C3" s="15">
        <v>0.13</v>
      </c>
    </row>
    <row r="4" spans="1:3" ht="12.75">
      <c r="A4" s="14">
        <v>68</v>
      </c>
      <c r="B4" s="1">
        <v>34</v>
      </c>
      <c r="C4" s="15">
        <v>0.47</v>
      </c>
    </row>
    <row r="5" spans="1:3" ht="12.75">
      <c r="A5" s="14">
        <v>72</v>
      </c>
      <c r="B5" s="1">
        <v>44</v>
      </c>
      <c r="C5" s="15">
        <v>0.91</v>
      </c>
    </row>
    <row r="6" spans="1:3" ht="12.75">
      <c r="A6" s="14">
        <v>76</v>
      </c>
      <c r="B6" s="1">
        <v>6</v>
      </c>
      <c r="C6" s="15">
        <v>0.97</v>
      </c>
    </row>
    <row r="7" spans="1:3" ht="13.5" thickBot="1">
      <c r="A7" s="2" t="s">
        <v>45</v>
      </c>
      <c r="B7" s="2">
        <v>3</v>
      </c>
      <c r="C7" s="16">
        <v>1</v>
      </c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9"/>
  <sheetViews>
    <sheetView workbookViewId="0" topLeftCell="A1">
      <selection activeCell="J21" sqref="J21"/>
    </sheetView>
  </sheetViews>
  <sheetFormatPr defaultColWidth="9.140625" defaultRowHeight="12.75"/>
  <sheetData>
    <row r="1" spans="1:3" ht="12.75">
      <c r="A1" s="3" t="s">
        <v>44</v>
      </c>
      <c r="B1" s="3" t="s">
        <v>46</v>
      </c>
      <c r="C1" s="3" t="s">
        <v>47</v>
      </c>
    </row>
    <row r="2" spans="1:3" ht="12.75">
      <c r="A2" s="14">
        <v>5</v>
      </c>
      <c r="B2" s="1">
        <v>5</v>
      </c>
      <c r="C2" s="15">
        <v>0.05</v>
      </c>
    </row>
    <row r="3" spans="1:3" ht="12.75">
      <c r="A3" s="14">
        <v>10</v>
      </c>
      <c r="B3" s="1">
        <v>3</v>
      </c>
      <c r="C3" s="15">
        <v>0.08</v>
      </c>
    </row>
    <row r="4" spans="1:3" ht="12.75">
      <c r="A4" s="14">
        <v>15</v>
      </c>
      <c r="B4" s="1">
        <v>15</v>
      </c>
      <c r="C4" s="15">
        <v>0.23</v>
      </c>
    </row>
    <row r="5" spans="1:3" ht="12.75">
      <c r="A5" s="14">
        <v>20</v>
      </c>
      <c r="B5" s="1">
        <v>17</v>
      </c>
      <c r="C5" s="15">
        <v>0.4</v>
      </c>
    </row>
    <row r="6" spans="1:3" ht="12.75">
      <c r="A6" s="14">
        <v>25</v>
      </c>
      <c r="B6" s="1">
        <v>28</v>
      </c>
      <c r="C6" s="15">
        <v>0.68</v>
      </c>
    </row>
    <row r="7" spans="1:3" ht="12.75">
      <c r="A7" s="14">
        <v>30</v>
      </c>
      <c r="B7" s="1">
        <v>18</v>
      </c>
      <c r="C7" s="15">
        <v>0.86</v>
      </c>
    </row>
    <row r="8" spans="1:3" ht="12.75">
      <c r="A8" s="14">
        <v>35</v>
      </c>
      <c r="B8" s="1">
        <v>8</v>
      </c>
      <c r="C8" s="15">
        <v>0.94</v>
      </c>
    </row>
    <row r="9" spans="1:3" ht="13.5" thickBot="1">
      <c r="A9" s="2" t="s">
        <v>45</v>
      </c>
      <c r="B9" s="2">
        <v>6</v>
      </c>
      <c r="C9" s="16">
        <v>1</v>
      </c>
    </row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9"/>
  <sheetViews>
    <sheetView workbookViewId="0" topLeftCell="A1">
      <selection activeCell="H26" sqref="H26"/>
    </sheetView>
  </sheetViews>
  <sheetFormatPr defaultColWidth="9.140625" defaultRowHeight="12.75"/>
  <sheetData>
    <row r="1" spans="1:3" ht="12.75">
      <c r="A1" s="3" t="s">
        <v>44</v>
      </c>
      <c r="B1" s="3" t="s">
        <v>46</v>
      </c>
      <c r="C1" s="3" t="s">
        <v>47</v>
      </c>
    </row>
    <row r="2" spans="1:3" ht="12.75">
      <c r="A2" s="14">
        <v>20</v>
      </c>
      <c r="B2" s="1">
        <v>2</v>
      </c>
      <c r="C2" s="15">
        <v>0.02</v>
      </c>
    </row>
    <row r="3" spans="1:3" ht="12.75">
      <c r="A3" s="14">
        <v>30</v>
      </c>
      <c r="B3" s="1">
        <v>9</v>
      </c>
      <c r="C3" s="15">
        <v>0.11</v>
      </c>
    </row>
    <row r="4" spans="1:3" ht="12.75">
      <c r="A4" s="14">
        <v>40</v>
      </c>
      <c r="B4" s="1">
        <v>25</v>
      </c>
      <c r="C4" s="15">
        <v>0.36</v>
      </c>
    </row>
    <row r="5" spans="1:3" ht="12.75">
      <c r="A5" s="14">
        <v>50</v>
      </c>
      <c r="B5" s="1">
        <v>26</v>
      </c>
      <c r="C5" s="15">
        <v>0.62</v>
      </c>
    </row>
    <row r="6" spans="1:3" ht="12.75">
      <c r="A6" s="14">
        <v>60</v>
      </c>
      <c r="B6" s="1">
        <v>21</v>
      </c>
      <c r="C6" s="15">
        <v>0.83</v>
      </c>
    </row>
    <row r="7" spans="1:3" ht="12.75">
      <c r="A7" s="14">
        <v>70</v>
      </c>
      <c r="B7" s="1">
        <v>12</v>
      </c>
      <c r="C7" s="15">
        <v>0.95</v>
      </c>
    </row>
    <row r="8" spans="1:3" ht="12.75">
      <c r="A8" s="14">
        <v>80</v>
      </c>
      <c r="B8" s="1">
        <v>4</v>
      </c>
      <c r="C8" s="15">
        <v>0.99</v>
      </c>
    </row>
    <row r="9" spans="1:3" ht="13.5" thickBot="1">
      <c r="A9" s="2" t="s">
        <v>45</v>
      </c>
      <c r="B9" s="2">
        <v>1</v>
      </c>
      <c r="C9" s="16">
        <v>1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Georgia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Satish Nargundkar</dc:creator>
  <cp:keywords/>
  <dc:description/>
  <cp:lastModifiedBy>Satish Nargundkar</cp:lastModifiedBy>
  <dcterms:created xsi:type="dcterms:W3CDTF">2008-10-01T10:34:09Z</dcterms:created>
  <dcterms:modified xsi:type="dcterms:W3CDTF">2008-10-01T14:04:02Z</dcterms:modified>
  <cp:category/>
  <cp:version/>
  <cp:contentType/>
  <cp:contentStatus/>
</cp:coreProperties>
</file>