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90" windowWidth="14055" windowHeight="7395"/>
  </bookViews>
  <sheets>
    <sheet name="ageotd" sheetId="3" r:id="rId1"/>
    <sheet name="trades" sheetId="4" r:id="rId2"/>
    <sheet name="hst03x" sheetId="5" r:id="rId3"/>
    <sheet name="mileag" sheetId="6" r:id="rId4"/>
    <sheet name="vjobmos" sheetId="7" r:id="rId5"/>
    <sheet name="vage" sheetId="8" r:id="rId6"/>
    <sheet name="Graphs" sheetId="9" r:id="rId7"/>
  </sheets>
  <calcPr calcId="145621"/>
</workbook>
</file>

<file path=xl/calcChain.xml><?xml version="1.0" encoding="utf-8"?>
<calcChain xmlns="http://schemas.openxmlformats.org/spreadsheetml/2006/main">
  <c r="E6" i="8" l="1"/>
  <c r="E8" i="8"/>
  <c r="E10" i="8"/>
  <c r="E12" i="8"/>
  <c r="E14" i="8"/>
  <c r="E16" i="8"/>
  <c r="E18" i="8"/>
  <c r="E20" i="8"/>
  <c r="E22" i="8"/>
  <c r="E24" i="8"/>
  <c r="E26" i="8"/>
  <c r="E28" i="8"/>
  <c r="E30" i="8"/>
  <c r="E32" i="8"/>
  <c r="E34" i="8"/>
  <c r="E36" i="8"/>
  <c r="E38" i="8"/>
  <c r="E40" i="8"/>
  <c r="E42" i="8"/>
  <c r="E44" i="8"/>
  <c r="E4" i="8"/>
  <c r="E7" i="7"/>
  <c r="E9" i="7"/>
  <c r="E11" i="7"/>
  <c r="E13" i="7"/>
  <c r="E15" i="7"/>
  <c r="E17" i="7"/>
  <c r="E19" i="7"/>
  <c r="E21" i="7"/>
  <c r="E23" i="7"/>
  <c r="E25" i="7"/>
  <c r="E27" i="7"/>
  <c r="E29" i="7"/>
  <c r="E31" i="7"/>
  <c r="E33" i="7"/>
  <c r="E35" i="7"/>
  <c r="E37" i="7"/>
  <c r="E39" i="7"/>
  <c r="E5" i="7"/>
  <c r="E7" i="6"/>
  <c r="E9" i="6"/>
  <c r="E11" i="6"/>
  <c r="E13" i="6"/>
  <c r="E15" i="6"/>
  <c r="E17" i="6"/>
  <c r="E19" i="6"/>
  <c r="E21" i="6"/>
  <c r="E23" i="6"/>
  <c r="E25" i="6"/>
  <c r="E27" i="6"/>
  <c r="E29" i="6"/>
  <c r="E31" i="6"/>
  <c r="E33" i="6"/>
  <c r="E35" i="6"/>
  <c r="E5" i="6"/>
  <c r="E7" i="5"/>
  <c r="E9" i="5"/>
  <c r="E11" i="5"/>
  <c r="E13" i="5"/>
  <c r="E15" i="5"/>
  <c r="E17" i="5"/>
  <c r="E19" i="5"/>
  <c r="E21" i="5"/>
  <c r="E23" i="5"/>
  <c r="E5" i="5"/>
  <c r="E7" i="4"/>
  <c r="E9" i="4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5" i="4"/>
  <c r="E7" i="3"/>
  <c r="E9" i="3"/>
  <c r="E11" i="3"/>
  <c r="E13" i="3"/>
  <c r="E15" i="3"/>
  <c r="E17" i="3"/>
  <c r="E19" i="3"/>
  <c r="E21" i="3"/>
  <c r="E23" i="3"/>
  <c r="E25" i="3"/>
  <c r="E27" i="3"/>
  <c r="E29" i="3"/>
  <c r="E31" i="3"/>
  <c r="E33" i="3"/>
  <c r="E35" i="3"/>
  <c r="E37" i="3"/>
  <c r="E39" i="3"/>
  <c r="E5" i="3"/>
</calcChain>
</file>

<file path=xl/sharedStrings.xml><?xml version="1.0" encoding="utf-8"?>
<sst xmlns="http://schemas.openxmlformats.org/spreadsheetml/2006/main" count="162" uniqueCount="116">
  <si>
    <t>AGE)</t>
  </si>
  <si>
    <t>GOOD(PERF. (NOT CHARGED OFF))</t>
  </si>
  <si>
    <t>BAD</t>
  </si>
  <si>
    <t>GOOD</t>
  </si>
  <si>
    <t>Total</t>
  </si>
  <si>
    <t>Under 18</t>
  </si>
  <si>
    <t>18 or 19</t>
  </si>
  <si>
    <t>20 or 21</t>
  </si>
  <si>
    <t>31 or 32</t>
  </si>
  <si>
    <t>33 or 34</t>
  </si>
  <si>
    <t>35 or 36</t>
  </si>
  <si>
    <t>37 or 38</t>
  </si>
  <si>
    <t>39 or 40</t>
  </si>
  <si>
    <t>41 to 43</t>
  </si>
  <si>
    <t>44 to 46</t>
  </si>
  <si>
    <t>47 to 50</t>
  </si>
  <si>
    <t>51+</t>
  </si>
  <si>
    <t>Table of AGEOTD by GOOD</t>
  </si>
  <si>
    <t>Trade)</t>
  </si>
  <si>
    <t>Negative</t>
  </si>
  <si>
    <t>1 TO 6</t>
  </si>
  <si>
    <t>7 TO 12</t>
  </si>
  <si>
    <t>13 TO 18</t>
  </si>
  <si>
    <t>19 TO 24</t>
  </si>
  <si>
    <t>25 TO 30</t>
  </si>
  <si>
    <t>31 TO 36</t>
  </si>
  <si>
    <t>37 TO 42</t>
  </si>
  <si>
    <t>43 TO 48</t>
  </si>
  <si>
    <t>49 TO 54</t>
  </si>
  <si>
    <t>55 TO 60</t>
  </si>
  <si>
    <t>61 TO 72</t>
  </si>
  <si>
    <t>73 TO 84</t>
  </si>
  <si>
    <t>85-95</t>
  </si>
  <si>
    <t>96 to 115</t>
  </si>
  <si>
    <t>116 to 130</t>
  </si>
  <si>
    <t>131 to 160</t>
  </si>
  <si>
    <t>161 and above</t>
  </si>
  <si>
    <t>Table of TRADES by GOOD</t>
  </si>
  <si>
    <t>TRADES(# of Trds)</t>
  </si>
  <si>
    <t>11 or 12</t>
  </si>
  <si>
    <t>13 to 15</t>
  </si>
  <si>
    <t>16 to 20</t>
  </si>
  <si>
    <t>21 to 27</t>
  </si>
  <si>
    <t>28+</t>
  </si>
  <si>
    <t>Table of HST03X by GOOD</t>
  </si>
  <si>
    <t>Never 90DPD+)</t>
  </si>
  <si>
    <t>6 or 7</t>
  </si>
  <si>
    <t>8 to 10</t>
  </si>
  <si>
    <t>11+</t>
  </si>
  <si>
    <t>Table of MILEAG by GOOD</t>
  </si>
  <si>
    <t>MILEAG(V MILEAGE)</t>
  </si>
  <si>
    <t>0 TO 50K</t>
  </si>
  <si>
    <t>50,001 TO 60K</t>
  </si>
  <si>
    <t>60,001 TO 67K</t>
  </si>
  <si>
    <t>67,001 TO 72K</t>
  </si>
  <si>
    <t>72,001 TO 78K</t>
  </si>
  <si>
    <t>78,001 TO 81K</t>
  </si>
  <si>
    <t>810,001 TO 85K</t>
  </si>
  <si>
    <t>85,001 TO 88K</t>
  </si>
  <si>
    <t>88,001 TO 91K</t>
  </si>
  <si>
    <t>91,001 TO 95K</t>
  </si>
  <si>
    <t>95,001 TO 98K</t>
  </si>
  <si>
    <t>98,001 TO 105K</t>
  </si>
  <si>
    <t>105,001 TO 116K</t>
  </si>
  <si>
    <t>116,001 TO 130K</t>
  </si>
  <si>
    <t>130,001 TO 150K</t>
  </si>
  <si>
    <t>150,001+</t>
  </si>
  <si>
    <t>Table of VJOBMOS by GOOD</t>
  </si>
  <si>
    <t>VJOBMOS(TIME AT</t>
  </si>
  <si>
    <t>JOB IN MONTHS)</t>
  </si>
  <si>
    <t>4 or 5</t>
  </si>
  <si>
    <t>7 or 8</t>
  </si>
  <si>
    <t>9 to 11</t>
  </si>
  <si>
    <t>13 to 23</t>
  </si>
  <si>
    <t>25 to 35</t>
  </si>
  <si>
    <t>37-48</t>
  </si>
  <si>
    <t>49 to 60</t>
  </si>
  <si>
    <t>61 to 84</t>
  </si>
  <si>
    <t>85 to 144</t>
  </si>
  <si>
    <t>145+</t>
  </si>
  <si>
    <t>AGEOTD (Age of Oldest</t>
  </si>
  <si>
    <t>HST03X (# of Trds</t>
  </si>
  <si>
    <t>Ratio G/B</t>
  </si>
  <si>
    <t>Ratio G/B %</t>
  </si>
  <si>
    <t xml:space="preserve">Ratio </t>
  </si>
  <si>
    <t>Ratio</t>
  </si>
  <si>
    <t>VAGE (CUSTOMER</t>
  </si>
  <si>
    <t>Neutral</t>
  </si>
  <si>
    <t>Dummy1</t>
  </si>
  <si>
    <t>Dummy2</t>
  </si>
  <si>
    <t>Dummy3</t>
  </si>
  <si>
    <t>Though the difference is larger than 0.1, the reversal in direction means it is a blip in the data and combining makes sense.</t>
  </si>
  <si>
    <t>If kept separate, one would need a logical reason why 131 to 160 would suddenly be more risky than 116-130,against the general trend.</t>
  </si>
  <si>
    <t>In other words, treat it as noise in data unless some logic explains it.</t>
  </si>
  <si>
    <t>This variable shows no relationship with the dependent. I would drop it from further analysis.</t>
  </si>
  <si>
    <t>Dummy 1</t>
  </si>
  <si>
    <t>Dummy 2</t>
  </si>
  <si>
    <t>Dummy 3</t>
  </si>
  <si>
    <t>Dummy 4</t>
  </si>
  <si>
    <t>It is possible to do this a little differently - one may combine 4 through 7 as dummy 2, since 1.26 and 1.29 are so close.</t>
  </si>
  <si>
    <t xml:space="preserve">However, this combination shown here creates a steady progression of G/B ratios as the </t>
  </si>
  <si>
    <t>number of non-delinquent trades goes up.</t>
  </si>
  <si>
    <t>Once again, there seems to be a big dip after the first interval with ratio of 1.49, down to 1.11 and 1.08.</t>
  </si>
  <si>
    <t>Then there is a climb to three numbers above 1.20. Could there be a reasonable explanation other than random noise?</t>
  </si>
  <si>
    <t>In general, this variable shows that the older the car, the more risky the car buyer, which makes sense - they have less money.</t>
  </si>
  <si>
    <t>However, it is possible that those who buy cars with 67-81K miles are less risky than the 50K-67K group, because the cars may be cheaper, and easier to pay off.</t>
  </si>
  <si>
    <t>Beyond that, the trend is downwards again, because the income level of the buyer more than compensates for the cheapness of the car.</t>
  </si>
  <si>
    <t>If you believe that, then it is OK to separate the 67K-81K miles as a separate dummy, against the linear downward flow of the variable.</t>
  </si>
  <si>
    <t xml:space="preserve">1. The neutral group could be any, since there are no special cases to match with. In general, </t>
  </si>
  <si>
    <t>it is good to use a neutral group with a large volume. I could have used the first group (yellow) as neutral.</t>
  </si>
  <si>
    <t>2. There are two blips in the pattern - the very first group, value 0. What does that mean? Are these people that just got a job, or</t>
  </si>
  <si>
    <t>those who are jobless?</t>
  </si>
  <si>
    <t>The other blip is betwee 13-24 months. Why do people who have been on the job between 1 and 2 years look better than those around them?</t>
  </si>
  <si>
    <t>If there is a plausible reason, make that a separate dummy. Otherwise, treat is like noise, and combine, like I have done.</t>
  </si>
  <si>
    <t>Some of the answers to the questions above may come from the client.</t>
  </si>
  <si>
    <t>Not legitimate data. Ignore it, which means it defaults to neutral group. Just 2 obs will not affect anything much.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</si>
</sst>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2"/>
      <color rgb="FF002288"/>
      <name val="Arial"/>
      <family val="2"/>
    </font>
    <font>
      <b/>
      <sz val="12"/>
      <color rgb="FF002288"/>
      <name val="Arial"/>
      <family val="2"/>
    </font>
    <font>
      <b/>
      <sz val="11"/>
      <color rgb="FF002288"/>
      <name val="Times New Roman"/>
      <family val="1"/>
    </font>
    <font>
      <sz val="11"/>
      <color rgb="FF002288"/>
      <name val="Times New Roman"/>
      <family val="1"/>
    </font>
    <font>
      <sz val="11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48">
    <xf numFmtId="0" fontId="0" fillId="0" borderId="0" xfId="0"/>
    <xf numFmtId="0" fontId="20" fillId="0" borderId="0" xfId="0" applyFont="1" applyFill="1"/>
    <xf numFmtId="0" fontId="22" fillId="0" borderId="19" xfId="0" applyFont="1" applyFill="1" applyBorder="1" applyAlignment="1">
      <alignment horizontal="center" vertical="top" wrapText="1"/>
    </xf>
    <xf numFmtId="0" fontId="22" fillId="0" borderId="21" xfId="0" applyFont="1" applyFill="1" applyBorder="1" applyAlignment="1">
      <alignment horizontal="center" vertical="top" wrapText="1"/>
    </xf>
    <xf numFmtId="0" fontId="22" fillId="0" borderId="10" xfId="0" applyFont="1" applyFill="1" applyBorder="1" applyAlignment="1">
      <alignment horizontal="center" vertical="top" wrapText="1"/>
    </xf>
    <xf numFmtId="0" fontId="22" fillId="0" borderId="22" xfId="0" applyFont="1" applyFill="1" applyBorder="1" applyAlignment="1">
      <alignment horizontal="center" vertical="top" wrapText="1"/>
    </xf>
    <xf numFmtId="0" fontId="21" fillId="0" borderId="0" xfId="0" applyFont="1" applyFill="1"/>
    <xf numFmtId="0" fontId="23" fillId="0" borderId="11" xfId="0" applyFont="1" applyFill="1" applyBorder="1" applyAlignment="1">
      <alignment vertical="top" wrapText="1"/>
    </xf>
    <xf numFmtId="0" fontId="23" fillId="0" borderId="23" xfId="0" applyFont="1" applyFill="1" applyBorder="1" applyAlignment="1">
      <alignment vertical="top" wrapText="1"/>
    </xf>
    <xf numFmtId="0" fontId="23" fillId="0" borderId="12" xfId="0" applyFont="1" applyFill="1" applyBorder="1" applyAlignment="1">
      <alignment vertical="top" wrapText="1"/>
    </xf>
    <xf numFmtId="0" fontId="23" fillId="0" borderId="24" xfId="0" applyFont="1" applyFill="1" applyBorder="1" applyAlignment="1">
      <alignment vertical="top" wrapText="1"/>
    </xf>
    <xf numFmtId="2" fontId="20" fillId="0" borderId="0" xfId="0" applyNumberFormat="1" applyFont="1" applyFill="1"/>
    <xf numFmtId="0" fontId="22" fillId="0" borderId="27" xfId="0" applyFont="1" applyFill="1" applyBorder="1" applyAlignment="1">
      <alignment horizontal="center" vertical="top" wrapText="1"/>
    </xf>
    <xf numFmtId="0" fontId="23" fillId="0" borderId="28" xfId="0" applyFont="1" applyFill="1" applyBorder="1" applyAlignment="1">
      <alignment vertical="top" wrapText="1"/>
    </xf>
    <xf numFmtId="0" fontId="23" fillId="0" borderId="13" xfId="0" applyFont="1" applyFill="1" applyBorder="1" applyAlignment="1">
      <alignment vertical="top" wrapText="1"/>
    </xf>
    <xf numFmtId="0" fontId="0" fillId="0" borderId="0" xfId="0" applyFill="1"/>
    <xf numFmtId="0" fontId="23" fillId="0" borderId="0" xfId="0" applyFont="1" applyFill="1"/>
    <xf numFmtId="0" fontId="24" fillId="0" borderId="0" xfId="0" applyFont="1" applyFill="1"/>
    <xf numFmtId="0" fontId="21" fillId="0" borderId="0" xfId="0" applyFont="1" applyFill="1" applyAlignment="1">
      <alignment horizontal="right"/>
    </xf>
    <xf numFmtId="0" fontId="26" fillId="0" borderId="0" xfId="0" applyFont="1" applyFill="1" applyAlignment="1">
      <alignment horizontal="right"/>
    </xf>
    <xf numFmtId="0" fontId="25" fillId="0" borderId="0" xfId="0" applyFont="1" applyFill="1"/>
    <xf numFmtId="2" fontId="25" fillId="0" borderId="0" xfId="0" applyNumberFormat="1" applyFont="1" applyFill="1"/>
    <xf numFmtId="0" fontId="22" fillId="0" borderId="25" xfId="0" applyFont="1" applyFill="1" applyBorder="1" applyAlignment="1">
      <alignment horizontal="center" vertical="top" wrapText="1"/>
    </xf>
    <xf numFmtId="0" fontId="23" fillId="0" borderId="0" xfId="0" applyFont="1" applyFill="1" applyAlignment="1">
      <alignment vertical="top" wrapText="1"/>
    </xf>
    <xf numFmtId="0" fontId="23" fillId="0" borderId="26" xfId="0" applyFont="1" applyFill="1" applyBorder="1" applyAlignment="1">
      <alignment vertical="top" wrapText="1"/>
    </xf>
    <xf numFmtId="0" fontId="22" fillId="0" borderId="19" xfId="0" applyFont="1" applyFill="1" applyBorder="1" applyAlignment="1">
      <alignment horizontal="center" vertical="top" wrapText="1"/>
    </xf>
    <xf numFmtId="0" fontId="22" fillId="0" borderId="21" xfId="0" applyFont="1" applyFill="1" applyBorder="1" applyAlignment="1">
      <alignment horizontal="center" vertical="top" wrapText="1"/>
    </xf>
    <xf numFmtId="0" fontId="22" fillId="0" borderId="16" xfId="0" applyFont="1" applyFill="1" applyBorder="1" applyAlignment="1">
      <alignment horizontal="center" vertical="top" wrapText="1"/>
    </xf>
    <xf numFmtId="0" fontId="22" fillId="0" borderId="17" xfId="0" applyFont="1" applyFill="1" applyBorder="1" applyAlignment="1">
      <alignment horizontal="center" vertical="top" wrapText="1"/>
    </xf>
    <xf numFmtId="0" fontId="22" fillId="0" borderId="18" xfId="0" applyFont="1" applyFill="1" applyBorder="1" applyAlignment="1">
      <alignment horizontal="center" vertical="top" wrapText="1"/>
    </xf>
    <xf numFmtId="0" fontId="22" fillId="0" borderId="14" xfId="0" applyFont="1" applyFill="1" applyBorder="1" applyAlignment="1">
      <alignment horizontal="center" vertical="top" wrapText="1"/>
    </xf>
    <xf numFmtId="0" fontId="22" fillId="0" borderId="15" xfId="0" applyFont="1" applyFill="1" applyBorder="1" applyAlignment="1">
      <alignment horizontal="center" vertical="top" wrapText="1"/>
    </xf>
    <xf numFmtId="0" fontId="22" fillId="0" borderId="20" xfId="0" applyFont="1" applyFill="1" applyBorder="1" applyAlignment="1">
      <alignment horizontal="center" vertical="top" wrapText="1"/>
    </xf>
    <xf numFmtId="2" fontId="20" fillId="33" borderId="0" xfId="0" applyNumberFormat="1" applyFont="1" applyFill="1"/>
    <xf numFmtId="2" fontId="20" fillId="34" borderId="0" xfId="0" applyNumberFormat="1" applyFont="1" applyFill="1"/>
    <xf numFmtId="2" fontId="20" fillId="35" borderId="0" xfId="0" applyNumberFormat="1" applyFont="1" applyFill="1"/>
    <xf numFmtId="2" fontId="20" fillId="36" borderId="0" xfId="0" applyNumberFormat="1" applyFont="1" applyFill="1"/>
    <xf numFmtId="2" fontId="20" fillId="37" borderId="0" xfId="0" applyNumberFormat="1" applyFont="1" applyFill="1"/>
    <xf numFmtId="2" fontId="20" fillId="38" borderId="0" xfId="0" applyNumberFormat="1" applyFont="1" applyFill="1"/>
    <xf numFmtId="2" fontId="20" fillId="39" borderId="0" xfId="0" applyNumberFormat="1" applyFont="1" applyFill="1"/>
    <xf numFmtId="2" fontId="20" fillId="40" borderId="0" xfId="0" applyNumberFormat="1" applyFont="1" applyFill="1"/>
    <xf numFmtId="2" fontId="20" fillId="41" borderId="0" xfId="0" applyNumberFormat="1" applyFont="1" applyFill="1"/>
    <xf numFmtId="2" fontId="20" fillId="42" borderId="0" xfId="0" applyNumberFormat="1" applyFont="1" applyFill="1"/>
    <xf numFmtId="2" fontId="25" fillId="37" borderId="0" xfId="0" applyNumberFormat="1" applyFont="1" applyFill="1"/>
    <xf numFmtId="2" fontId="25" fillId="43" borderId="0" xfId="0" applyNumberFormat="1" applyFont="1" applyFill="1"/>
    <xf numFmtId="2" fontId="25" fillId="35" borderId="0" xfId="0" applyNumberFormat="1" applyFont="1" applyFill="1"/>
    <xf numFmtId="2" fontId="25" fillId="39" borderId="0" xfId="0" applyNumberFormat="1" applyFont="1" applyFill="1"/>
    <xf numFmtId="2" fontId="25" fillId="44" borderId="0" xfId="0" applyNumberFormat="1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ageotd!$E$3</c:f>
              <c:strCache>
                <c:ptCount val="1"/>
                <c:pt idx="0">
                  <c:v>Ratio G/B %</c:v>
                </c:pt>
              </c:strCache>
            </c:strRef>
          </c:tx>
          <c:spPr>
            <a:ln w="28575">
              <a:noFill/>
            </a:ln>
          </c:spPr>
          <c:yVal>
            <c:numRef>
              <c:f>ageotd!$E$4:$E$39</c:f>
              <c:numCache>
                <c:formatCode>0.00</c:formatCode>
                <c:ptCount val="36"/>
                <c:pt idx="1">
                  <c:v>1.0409982174688057</c:v>
                </c:pt>
                <c:pt idx="3">
                  <c:v>0.72222222222222221</c:v>
                </c:pt>
                <c:pt idx="5">
                  <c:v>0.663768115942029</c:v>
                </c:pt>
                <c:pt idx="7">
                  <c:v>0.70392749244712993</c:v>
                </c:pt>
                <c:pt idx="9">
                  <c:v>0.79420289855072468</c:v>
                </c:pt>
                <c:pt idx="11">
                  <c:v>1.0393442622950819</c:v>
                </c:pt>
                <c:pt idx="13">
                  <c:v>0.89162561576354693</c:v>
                </c:pt>
                <c:pt idx="15">
                  <c:v>0.69811320754716988</c:v>
                </c:pt>
                <c:pt idx="17">
                  <c:v>0.9346938775510204</c:v>
                </c:pt>
                <c:pt idx="19">
                  <c:v>0.8851351351351352</c:v>
                </c:pt>
                <c:pt idx="21">
                  <c:v>0.82479338842975214</c:v>
                </c:pt>
                <c:pt idx="23">
                  <c:v>0.7805507745266782</c:v>
                </c:pt>
                <c:pt idx="25">
                  <c:v>0.92298980747451875</c:v>
                </c:pt>
                <c:pt idx="27">
                  <c:v>1.1959183673469387</c:v>
                </c:pt>
                <c:pt idx="29">
                  <c:v>1.2007722007722008</c:v>
                </c:pt>
                <c:pt idx="31">
                  <c:v>1.6352941176470588</c:v>
                </c:pt>
                <c:pt idx="33">
                  <c:v>1.3115079365079365</c:v>
                </c:pt>
                <c:pt idx="35">
                  <c:v>1.7735124760076777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463104"/>
        <c:axId val="222462528"/>
      </c:scatterChart>
      <c:valAx>
        <c:axId val="222463104"/>
        <c:scaling>
          <c:orientation val="minMax"/>
        </c:scaling>
        <c:delete val="0"/>
        <c:axPos val="b"/>
        <c:majorTickMark val="out"/>
        <c:minorTickMark val="none"/>
        <c:tickLblPos val="nextTo"/>
        <c:crossAx val="222462528"/>
        <c:crosses val="autoZero"/>
        <c:crossBetween val="midCat"/>
      </c:valAx>
      <c:valAx>
        <c:axId val="222462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4631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Ratio for MILEAG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mileag!$E$3</c:f>
              <c:strCache>
                <c:ptCount val="1"/>
                <c:pt idx="0">
                  <c:v>Ratio </c:v>
                </c:pt>
              </c:strCache>
            </c:strRef>
          </c:tx>
          <c:spPr>
            <a:ln w="28575">
              <a:noFill/>
            </a:ln>
          </c:spPr>
          <c:yVal>
            <c:numRef>
              <c:f>mileag!$E$4:$E$35</c:f>
              <c:numCache>
                <c:formatCode>0.00</c:formatCode>
                <c:ptCount val="32"/>
                <c:pt idx="1">
                  <c:v>1.4880952380952381</c:v>
                </c:pt>
                <c:pt idx="3">
                  <c:v>1.1108545034642032</c:v>
                </c:pt>
                <c:pt idx="5">
                  <c:v>1.0802139037433154</c:v>
                </c:pt>
                <c:pt idx="7">
                  <c:v>1.2483370288248337</c:v>
                </c:pt>
                <c:pt idx="9">
                  <c:v>1.2010178117048345</c:v>
                </c:pt>
                <c:pt idx="11">
                  <c:v>1.2103174603174602</c:v>
                </c:pt>
                <c:pt idx="13">
                  <c:v>1.1099611901681758</c:v>
                </c:pt>
                <c:pt idx="15">
                  <c:v>1.0337837837837838</c:v>
                </c:pt>
                <c:pt idx="17">
                  <c:v>1.0704697986577181</c:v>
                </c:pt>
                <c:pt idx="19">
                  <c:v>1.0637087599544939</c:v>
                </c:pt>
                <c:pt idx="21">
                  <c:v>0.94954128440366969</c:v>
                </c:pt>
                <c:pt idx="23">
                  <c:v>0.88981042654028442</c:v>
                </c:pt>
                <c:pt idx="25">
                  <c:v>0.79027777777777786</c:v>
                </c:pt>
                <c:pt idx="27">
                  <c:v>0.63196125907990308</c:v>
                </c:pt>
                <c:pt idx="29">
                  <c:v>0.65653495440729492</c:v>
                </c:pt>
                <c:pt idx="31">
                  <c:v>0.76393442622950825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40768"/>
        <c:axId val="56090624"/>
      </c:scatterChart>
      <c:valAx>
        <c:axId val="56040768"/>
        <c:scaling>
          <c:orientation val="minMax"/>
        </c:scaling>
        <c:delete val="0"/>
        <c:axPos val="b"/>
        <c:majorTickMark val="out"/>
        <c:minorTickMark val="none"/>
        <c:tickLblPos val="nextTo"/>
        <c:crossAx val="56090624"/>
        <c:crosses val="autoZero"/>
        <c:crossBetween val="midCat"/>
      </c:valAx>
      <c:valAx>
        <c:axId val="56090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0407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Ratio for VJOBMOS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vjobmos!$E$3</c:f>
              <c:strCache>
                <c:ptCount val="1"/>
                <c:pt idx="0">
                  <c:v>Ratio</c:v>
                </c:pt>
              </c:strCache>
            </c:strRef>
          </c:tx>
          <c:spPr>
            <a:ln w="28575">
              <a:noFill/>
            </a:ln>
          </c:spPr>
          <c:yVal>
            <c:numRef>
              <c:f>vjobmos!$E$4:$E$39</c:f>
              <c:numCache>
                <c:formatCode>0.00</c:formatCode>
                <c:ptCount val="36"/>
                <c:pt idx="1">
                  <c:v>0.84911242603550297</c:v>
                </c:pt>
                <c:pt idx="3">
                  <c:v>0.70881863560732117</c:v>
                </c:pt>
                <c:pt idx="5">
                  <c:v>0.69984917043740569</c:v>
                </c:pt>
                <c:pt idx="7">
                  <c:v>0.7495987158908507</c:v>
                </c:pt>
                <c:pt idx="9">
                  <c:v>0.82002902757619744</c:v>
                </c:pt>
                <c:pt idx="11">
                  <c:v>0.77992277992277992</c:v>
                </c:pt>
                <c:pt idx="13">
                  <c:v>0.91289198606271782</c:v>
                </c:pt>
                <c:pt idx="15">
                  <c:v>0.95833333333333337</c:v>
                </c:pt>
                <c:pt idx="17">
                  <c:v>1.0738423028785982</c:v>
                </c:pt>
                <c:pt idx="19">
                  <c:v>1.2842582106455265</c:v>
                </c:pt>
                <c:pt idx="21">
                  <c:v>1.0325581395348837</c:v>
                </c:pt>
                <c:pt idx="23">
                  <c:v>1.0364583333333333</c:v>
                </c:pt>
                <c:pt idx="25">
                  <c:v>1.1166666666666667</c:v>
                </c:pt>
                <c:pt idx="27">
                  <c:v>1.1938997821350763</c:v>
                </c:pt>
                <c:pt idx="29">
                  <c:v>1.1955307262569832</c:v>
                </c:pt>
                <c:pt idx="31">
                  <c:v>1.3967213114754098</c:v>
                </c:pt>
                <c:pt idx="33">
                  <c:v>1.3994910941475827</c:v>
                </c:pt>
                <c:pt idx="35">
                  <c:v>1.4468664850136239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92352"/>
        <c:axId val="56092928"/>
      </c:scatterChart>
      <c:valAx>
        <c:axId val="56092352"/>
        <c:scaling>
          <c:orientation val="minMax"/>
        </c:scaling>
        <c:delete val="0"/>
        <c:axPos val="b"/>
        <c:majorTickMark val="out"/>
        <c:minorTickMark val="none"/>
        <c:tickLblPos val="nextTo"/>
        <c:crossAx val="56092928"/>
        <c:crosses val="autoZero"/>
        <c:crossBetween val="midCat"/>
      </c:valAx>
      <c:valAx>
        <c:axId val="56092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092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Ratio for VAGE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vage!$E$2</c:f>
              <c:strCache>
                <c:ptCount val="1"/>
                <c:pt idx="0">
                  <c:v>Ratio </c:v>
                </c:pt>
              </c:strCache>
            </c:strRef>
          </c:tx>
          <c:spPr>
            <a:ln w="28575">
              <a:noFill/>
            </a:ln>
          </c:spPr>
          <c:yVal>
            <c:numRef>
              <c:f>vage!$E$3:$E$44</c:f>
              <c:numCache>
                <c:formatCode>0.00</c:formatCode>
                <c:ptCount val="42"/>
                <c:pt idx="1">
                  <c:v>0.5</c:v>
                </c:pt>
                <c:pt idx="3">
                  <c:v>0.76530612244897955</c:v>
                </c:pt>
                <c:pt idx="5">
                  <c:v>0.76545842217483995</c:v>
                </c:pt>
                <c:pt idx="7">
                  <c:v>0.69763205828779595</c:v>
                </c:pt>
                <c:pt idx="9">
                  <c:v>0.89473684210526327</c:v>
                </c:pt>
                <c:pt idx="11">
                  <c:v>0.82758620689655182</c:v>
                </c:pt>
                <c:pt idx="13">
                  <c:v>0.83263598326359833</c:v>
                </c:pt>
                <c:pt idx="15">
                  <c:v>0.83710407239819007</c:v>
                </c:pt>
                <c:pt idx="17">
                  <c:v>0.82987551867219911</c:v>
                </c:pt>
                <c:pt idx="19">
                  <c:v>1.0616966580976863</c:v>
                </c:pt>
                <c:pt idx="21">
                  <c:v>0.96705882352941186</c:v>
                </c:pt>
                <c:pt idx="23">
                  <c:v>0.97275204359673018</c:v>
                </c:pt>
                <c:pt idx="25">
                  <c:v>1.0246153846153847</c:v>
                </c:pt>
                <c:pt idx="27">
                  <c:v>1.2018518518518517</c:v>
                </c:pt>
                <c:pt idx="29">
                  <c:v>1.1299435028248588</c:v>
                </c:pt>
                <c:pt idx="31">
                  <c:v>1.0896130346232178</c:v>
                </c:pt>
                <c:pt idx="33">
                  <c:v>1.2686170212765957</c:v>
                </c:pt>
                <c:pt idx="35">
                  <c:v>1.3129629629629629</c:v>
                </c:pt>
                <c:pt idx="37">
                  <c:v>1.1364764267990073</c:v>
                </c:pt>
                <c:pt idx="39">
                  <c:v>1.0727272727272728</c:v>
                </c:pt>
                <c:pt idx="41">
                  <c:v>1.9623188405797098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94656"/>
        <c:axId val="56095232"/>
      </c:scatterChart>
      <c:valAx>
        <c:axId val="56094656"/>
        <c:scaling>
          <c:orientation val="minMax"/>
        </c:scaling>
        <c:delete val="0"/>
        <c:axPos val="b"/>
        <c:majorTickMark val="out"/>
        <c:minorTickMark val="none"/>
        <c:tickLblPos val="nextTo"/>
        <c:crossAx val="56095232"/>
        <c:crosses val="autoZero"/>
        <c:crossBetween val="midCat"/>
      </c:valAx>
      <c:valAx>
        <c:axId val="56095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0946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trades!$E$3</c:f>
              <c:strCache>
                <c:ptCount val="1"/>
                <c:pt idx="0">
                  <c:v>Ratio G/B</c:v>
                </c:pt>
              </c:strCache>
            </c:strRef>
          </c:tx>
          <c:spPr>
            <a:ln w="28575">
              <a:noFill/>
            </a:ln>
          </c:spPr>
          <c:yVal>
            <c:numRef>
              <c:f>trades!$E$4:$E$35</c:f>
              <c:numCache>
                <c:formatCode>0.00</c:formatCode>
                <c:ptCount val="32"/>
                <c:pt idx="1">
                  <c:v>1.0257589696412144</c:v>
                </c:pt>
                <c:pt idx="3">
                  <c:v>0.85259433962264153</c:v>
                </c:pt>
                <c:pt idx="5">
                  <c:v>1.0867208672086721</c:v>
                </c:pt>
                <c:pt idx="7">
                  <c:v>1.0028129395218002</c:v>
                </c:pt>
                <c:pt idx="9">
                  <c:v>0.95678092399403869</c:v>
                </c:pt>
                <c:pt idx="11">
                  <c:v>0.92405063291139244</c:v>
                </c:pt>
                <c:pt idx="13">
                  <c:v>1.0271739130434783</c:v>
                </c:pt>
                <c:pt idx="15">
                  <c:v>0.98913043478260876</c:v>
                </c:pt>
                <c:pt idx="17">
                  <c:v>0.96502057613168724</c:v>
                </c:pt>
                <c:pt idx="19">
                  <c:v>0.97385620915032678</c:v>
                </c:pt>
                <c:pt idx="21">
                  <c:v>1.1323529411764706</c:v>
                </c:pt>
                <c:pt idx="23">
                  <c:v>1.10801393728223</c:v>
                </c:pt>
                <c:pt idx="25">
                  <c:v>0.99863574351978179</c:v>
                </c:pt>
                <c:pt idx="27">
                  <c:v>1.1111111111111112</c:v>
                </c:pt>
                <c:pt idx="29">
                  <c:v>0.94927536231884069</c:v>
                </c:pt>
                <c:pt idx="31">
                  <c:v>0.91320754716981134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464256"/>
        <c:axId val="162585920"/>
      </c:scatterChart>
      <c:valAx>
        <c:axId val="222464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62585920"/>
        <c:crosses val="autoZero"/>
        <c:crossBetween val="midCat"/>
      </c:valAx>
      <c:valAx>
        <c:axId val="1625859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224642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hst03x!$E$3</c:f>
              <c:strCache>
                <c:ptCount val="1"/>
                <c:pt idx="0">
                  <c:v>Ratio G/B</c:v>
                </c:pt>
              </c:strCache>
            </c:strRef>
          </c:tx>
          <c:spPr>
            <a:ln w="28575">
              <a:noFill/>
            </a:ln>
          </c:spPr>
          <c:yVal>
            <c:numRef>
              <c:f>hst03x!$E$4:$E$23</c:f>
              <c:numCache>
                <c:formatCode>0.00</c:formatCode>
                <c:ptCount val="20"/>
                <c:pt idx="1">
                  <c:v>1.0257589696412144</c:v>
                </c:pt>
                <c:pt idx="3">
                  <c:v>0.81455017862942514</c:v>
                </c:pt>
                <c:pt idx="5">
                  <c:v>0.85846754514397272</c:v>
                </c:pt>
                <c:pt idx="7">
                  <c:v>1.0205831903945111</c:v>
                </c:pt>
                <c:pt idx="9">
                  <c:v>1.0876010781671159</c:v>
                </c:pt>
                <c:pt idx="11">
                  <c:v>1.2570754716981132</c:v>
                </c:pt>
                <c:pt idx="13">
                  <c:v>1.4404761904761905</c:v>
                </c:pt>
                <c:pt idx="15">
                  <c:v>1.2857142857142858</c:v>
                </c:pt>
                <c:pt idx="17">
                  <c:v>1.4950819672131148</c:v>
                </c:pt>
                <c:pt idx="19">
                  <c:v>1.5443349753694582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98528"/>
        <c:axId val="86197952"/>
      </c:scatterChart>
      <c:valAx>
        <c:axId val="86198528"/>
        <c:scaling>
          <c:orientation val="minMax"/>
        </c:scaling>
        <c:delete val="0"/>
        <c:axPos val="b"/>
        <c:majorTickMark val="out"/>
        <c:minorTickMark val="none"/>
        <c:tickLblPos val="nextTo"/>
        <c:crossAx val="86197952"/>
        <c:crosses val="autoZero"/>
        <c:crossBetween val="midCat"/>
      </c:valAx>
      <c:valAx>
        <c:axId val="86197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1985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mileag!$E$3</c:f>
              <c:strCache>
                <c:ptCount val="1"/>
                <c:pt idx="0">
                  <c:v>Ratio </c:v>
                </c:pt>
              </c:strCache>
            </c:strRef>
          </c:tx>
          <c:spPr>
            <a:ln w="28575">
              <a:noFill/>
            </a:ln>
          </c:spPr>
          <c:yVal>
            <c:numRef>
              <c:f>mileag!$E$4:$E$36</c:f>
              <c:numCache>
                <c:formatCode>0.00</c:formatCode>
                <c:ptCount val="33"/>
                <c:pt idx="1">
                  <c:v>1.4880952380952381</c:v>
                </c:pt>
                <c:pt idx="3">
                  <c:v>1.1108545034642032</c:v>
                </c:pt>
                <c:pt idx="5">
                  <c:v>1.0802139037433154</c:v>
                </c:pt>
                <c:pt idx="7">
                  <c:v>1.2483370288248337</c:v>
                </c:pt>
                <c:pt idx="9">
                  <c:v>1.2010178117048345</c:v>
                </c:pt>
                <c:pt idx="11">
                  <c:v>1.2103174603174602</c:v>
                </c:pt>
                <c:pt idx="13">
                  <c:v>1.1099611901681758</c:v>
                </c:pt>
                <c:pt idx="15">
                  <c:v>1.0337837837837838</c:v>
                </c:pt>
                <c:pt idx="17">
                  <c:v>1.0704697986577181</c:v>
                </c:pt>
                <c:pt idx="19">
                  <c:v>1.0637087599544939</c:v>
                </c:pt>
                <c:pt idx="21">
                  <c:v>0.94954128440366969</c:v>
                </c:pt>
                <c:pt idx="23">
                  <c:v>0.88981042654028442</c:v>
                </c:pt>
                <c:pt idx="25">
                  <c:v>0.79027777777777786</c:v>
                </c:pt>
                <c:pt idx="27">
                  <c:v>0.63196125907990308</c:v>
                </c:pt>
                <c:pt idx="29">
                  <c:v>0.65653495440729492</c:v>
                </c:pt>
                <c:pt idx="31">
                  <c:v>0.76393442622950825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583616"/>
        <c:axId val="86203712"/>
      </c:scatterChart>
      <c:valAx>
        <c:axId val="162583616"/>
        <c:scaling>
          <c:orientation val="minMax"/>
        </c:scaling>
        <c:delete val="0"/>
        <c:axPos val="b"/>
        <c:majorTickMark val="out"/>
        <c:minorTickMark val="none"/>
        <c:tickLblPos val="nextTo"/>
        <c:crossAx val="86203712"/>
        <c:crosses val="autoZero"/>
        <c:crossBetween val="midCat"/>
      </c:valAx>
      <c:valAx>
        <c:axId val="86203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5836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vjobmos!$E$3</c:f>
              <c:strCache>
                <c:ptCount val="1"/>
                <c:pt idx="0">
                  <c:v>Ratio</c:v>
                </c:pt>
              </c:strCache>
            </c:strRef>
          </c:tx>
          <c:spPr>
            <a:ln w="28575">
              <a:noFill/>
            </a:ln>
          </c:spPr>
          <c:yVal>
            <c:numRef>
              <c:f>vjobmos!$E$4:$E$40</c:f>
              <c:numCache>
                <c:formatCode>0.00</c:formatCode>
                <c:ptCount val="37"/>
                <c:pt idx="1">
                  <c:v>0.84911242603550297</c:v>
                </c:pt>
                <c:pt idx="3">
                  <c:v>0.70881863560732117</c:v>
                </c:pt>
                <c:pt idx="5">
                  <c:v>0.69984917043740569</c:v>
                </c:pt>
                <c:pt idx="7">
                  <c:v>0.7495987158908507</c:v>
                </c:pt>
                <c:pt idx="9">
                  <c:v>0.82002902757619744</c:v>
                </c:pt>
                <c:pt idx="11">
                  <c:v>0.77992277992277992</c:v>
                </c:pt>
                <c:pt idx="13">
                  <c:v>0.91289198606271782</c:v>
                </c:pt>
                <c:pt idx="15">
                  <c:v>0.95833333333333337</c:v>
                </c:pt>
                <c:pt idx="17">
                  <c:v>1.0738423028785982</c:v>
                </c:pt>
                <c:pt idx="19">
                  <c:v>1.2842582106455265</c:v>
                </c:pt>
                <c:pt idx="21">
                  <c:v>1.0325581395348837</c:v>
                </c:pt>
                <c:pt idx="23">
                  <c:v>1.0364583333333333</c:v>
                </c:pt>
                <c:pt idx="25">
                  <c:v>1.1166666666666667</c:v>
                </c:pt>
                <c:pt idx="27">
                  <c:v>1.1938997821350763</c:v>
                </c:pt>
                <c:pt idx="29">
                  <c:v>1.1955307262569832</c:v>
                </c:pt>
                <c:pt idx="31">
                  <c:v>1.3967213114754098</c:v>
                </c:pt>
                <c:pt idx="33">
                  <c:v>1.3994910941475827</c:v>
                </c:pt>
                <c:pt idx="35">
                  <c:v>1.4468664850136239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612736"/>
        <c:axId val="85612160"/>
      </c:scatterChart>
      <c:valAx>
        <c:axId val="85612736"/>
        <c:scaling>
          <c:orientation val="minMax"/>
        </c:scaling>
        <c:delete val="0"/>
        <c:axPos val="b"/>
        <c:majorTickMark val="out"/>
        <c:minorTickMark val="none"/>
        <c:tickLblPos val="nextTo"/>
        <c:crossAx val="85612160"/>
        <c:crosses val="autoZero"/>
        <c:crossBetween val="midCat"/>
      </c:valAx>
      <c:valAx>
        <c:axId val="85612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6127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vage!$E$2</c:f>
              <c:strCache>
                <c:ptCount val="1"/>
                <c:pt idx="0">
                  <c:v>Ratio </c:v>
                </c:pt>
              </c:strCache>
            </c:strRef>
          </c:tx>
          <c:spPr>
            <a:ln w="28575">
              <a:noFill/>
            </a:ln>
          </c:spPr>
          <c:yVal>
            <c:numRef>
              <c:f>vage!$E$3:$E$44</c:f>
              <c:numCache>
                <c:formatCode>0.00</c:formatCode>
                <c:ptCount val="42"/>
                <c:pt idx="1">
                  <c:v>0.5</c:v>
                </c:pt>
                <c:pt idx="3">
                  <c:v>0.76530612244897955</c:v>
                </c:pt>
                <c:pt idx="5">
                  <c:v>0.76545842217483995</c:v>
                </c:pt>
                <c:pt idx="7">
                  <c:v>0.69763205828779595</c:v>
                </c:pt>
                <c:pt idx="9">
                  <c:v>0.89473684210526327</c:v>
                </c:pt>
                <c:pt idx="11">
                  <c:v>0.82758620689655182</c:v>
                </c:pt>
                <c:pt idx="13">
                  <c:v>0.83263598326359833</c:v>
                </c:pt>
                <c:pt idx="15">
                  <c:v>0.83710407239819007</c:v>
                </c:pt>
                <c:pt idx="17">
                  <c:v>0.82987551867219911</c:v>
                </c:pt>
                <c:pt idx="19">
                  <c:v>1.0616966580976863</c:v>
                </c:pt>
                <c:pt idx="21">
                  <c:v>0.96705882352941186</c:v>
                </c:pt>
                <c:pt idx="23">
                  <c:v>0.97275204359673018</c:v>
                </c:pt>
                <c:pt idx="25">
                  <c:v>1.0246153846153847</c:v>
                </c:pt>
                <c:pt idx="27">
                  <c:v>1.2018518518518517</c:v>
                </c:pt>
                <c:pt idx="29">
                  <c:v>1.1299435028248588</c:v>
                </c:pt>
                <c:pt idx="31">
                  <c:v>1.0896130346232178</c:v>
                </c:pt>
                <c:pt idx="33">
                  <c:v>1.2686170212765957</c:v>
                </c:pt>
                <c:pt idx="35">
                  <c:v>1.3129629629629629</c:v>
                </c:pt>
                <c:pt idx="37">
                  <c:v>1.1364764267990073</c:v>
                </c:pt>
                <c:pt idx="39">
                  <c:v>1.0727272727272728</c:v>
                </c:pt>
                <c:pt idx="41">
                  <c:v>1.9623188405797098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202560"/>
        <c:axId val="86200256"/>
      </c:scatterChart>
      <c:valAx>
        <c:axId val="86202560"/>
        <c:scaling>
          <c:orientation val="minMax"/>
        </c:scaling>
        <c:delete val="0"/>
        <c:axPos val="b"/>
        <c:majorTickMark val="out"/>
        <c:minorTickMark val="none"/>
        <c:tickLblPos val="nextTo"/>
        <c:crossAx val="86200256"/>
        <c:crosses val="autoZero"/>
        <c:crossBetween val="midCat"/>
      </c:valAx>
      <c:valAx>
        <c:axId val="86200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2025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Ratios</a:t>
            </a:r>
            <a:r>
              <a:rPr lang="en-US" baseline="0"/>
              <a:t> for AGEOTD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ageotd!$E$3</c:f>
              <c:strCache>
                <c:ptCount val="1"/>
                <c:pt idx="0">
                  <c:v>Ratio G/B %</c:v>
                </c:pt>
              </c:strCache>
            </c:strRef>
          </c:tx>
          <c:spPr>
            <a:ln w="28575">
              <a:noFill/>
            </a:ln>
          </c:spPr>
          <c:yVal>
            <c:numRef>
              <c:f>ageotd!$E$4:$E$39</c:f>
              <c:numCache>
                <c:formatCode>0.00</c:formatCode>
                <c:ptCount val="36"/>
                <c:pt idx="1">
                  <c:v>1.0409982174688057</c:v>
                </c:pt>
                <c:pt idx="3">
                  <c:v>0.72222222222222221</c:v>
                </c:pt>
                <c:pt idx="5">
                  <c:v>0.663768115942029</c:v>
                </c:pt>
                <c:pt idx="7">
                  <c:v>0.70392749244712993</c:v>
                </c:pt>
                <c:pt idx="9">
                  <c:v>0.79420289855072468</c:v>
                </c:pt>
                <c:pt idx="11">
                  <c:v>1.0393442622950819</c:v>
                </c:pt>
                <c:pt idx="13">
                  <c:v>0.89162561576354693</c:v>
                </c:pt>
                <c:pt idx="15">
                  <c:v>0.69811320754716988</c:v>
                </c:pt>
                <c:pt idx="17">
                  <c:v>0.9346938775510204</c:v>
                </c:pt>
                <c:pt idx="19">
                  <c:v>0.8851351351351352</c:v>
                </c:pt>
                <c:pt idx="21">
                  <c:v>0.82479338842975214</c:v>
                </c:pt>
                <c:pt idx="23">
                  <c:v>0.7805507745266782</c:v>
                </c:pt>
                <c:pt idx="25">
                  <c:v>0.92298980747451875</c:v>
                </c:pt>
                <c:pt idx="27">
                  <c:v>1.1959183673469387</c:v>
                </c:pt>
                <c:pt idx="29">
                  <c:v>1.2007722007722008</c:v>
                </c:pt>
                <c:pt idx="31">
                  <c:v>1.6352941176470588</c:v>
                </c:pt>
                <c:pt idx="33">
                  <c:v>1.3115079365079365</c:v>
                </c:pt>
                <c:pt idx="35">
                  <c:v>1.7735124760076777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33856"/>
        <c:axId val="56034432"/>
      </c:scatterChart>
      <c:valAx>
        <c:axId val="56033856"/>
        <c:scaling>
          <c:orientation val="minMax"/>
        </c:scaling>
        <c:delete val="0"/>
        <c:axPos val="b"/>
        <c:majorTickMark val="out"/>
        <c:minorTickMark val="none"/>
        <c:tickLblPos val="nextTo"/>
        <c:crossAx val="56034432"/>
        <c:crosses val="autoZero"/>
        <c:crossBetween val="midCat"/>
      </c:valAx>
      <c:valAx>
        <c:axId val="56034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0338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Ratio for TRADES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trades!$E$3</c:f>
              <c:strCache>
                <c:ptCount val="1"/>
                <c:pt idx="0">
                  <c:v>Ratio G/B</c:v>
                </c:pt>
              </c:strCache>
            </c:strRef>
          </c:tx>
          <c:spPr>
            <a:ln w="28575">
              <a:noFill/>
            </a:ln>
          </c:spPr>
          <c:yVal>
            <c:numRef>
              <c:f>trades!$E$4:$E$35</c:f>
              <c:numCache>
                <c:formatCode>0.00</c:formatCode>
                <c:ptCount val="32"/>
                <c:pt idx="1">
                  <c:v>1.0257589696412144</c:v>
                </c:pt>
                <c:pt idx="3">
                  <c:v>0.85259433962264153</c:v>
                </c:pt>
                <c:pt idx="5">
                  <c:v>1.0867208672086721</c:v>
                </c:pt>
                <c:pt idx="7">
                  <c:v>1.0028129395218002</c:v>
                </c:pt>
                <c:pt idx="9">
                  <c:v>0.95678092399403869</c:v>
                </c:pt>
                <c:pt idx="11">
                  <c:v>0.92405063291139244</c:v>
                </c:pt>
                <c:pt idx="13">
                  <c:v>1.0271739130434783</c:v>
                </c:pt>
                <c:pt idx="15">
                  <c:v>0.98913043478260876</c:v>
                </c:pt>
                <c:pt idx="17">
                  <c:v>0.96502057613168724</c:v>
                </c:pt>
                <c:pt idx="19">
                  <c:v>0.97385620915032678</c:v>
                </c:pt>
                <c:pt idx="21">
                  <c:v>1.1323529411764706</c:v>
                </c:pt>
                <c:pt idx="23">
                  <c:v>1.10801393728223</c:v>
                </c:pt>
                <c:pt idx="25">
                  <c:v>0.99863574351978179</c:v>
                </c:pt>
                <c:pt idx="27">
                  <c:v>1.1111111111111112</c:v>
                </c:pt>
                <c:pt idx="29">
                  <c:v>0.94927536231884069</c:v>
                </c:pt>
                <c:pt idx="31">
                  <c:v>0.91320754716981134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36160"/>
        <c:axId val="56036736"/>
      </c:scatterChart>
      <c:valAx>
        <c:axId val="56036160"/>
        <c:scaling>
          <c:orientation val="minMax"/>
        </c:scaling>
        <c:delete val="0"/>
        <c:axPos val="b"/>
        <c:majorTickMark val="out"/>
        <c:minorTickMark val="none"/>
        <c:tickLblPos val="nextTo"/>
        <c:crossAx val="56036736"/>
        <c:crosses val="autoZero"/>
        <c:crossBetween val="midCat"/>
      </c:valAx>
      <c:valAx>
        <c:axId val="560367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560361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Ratio for HST03X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hst03x!$E$3</c:f>
              <c:strCache>
                <c:ptCount val="1"/>
                <c:pt idx="0">
                  <c:v>Ratio G/B</c:v>
                </c:pt>
              </c:strCache>
            </c:strRef>
          </c:tx>
          <c:spPr>
            <a:ln w="28575">
              <a:noFill/>
            </a:ln>
          </c:spPr>
          <c:yVal>
            <c:numRef>
              <c:f>hst03x!$E$4:$E$23</c:f>
              <c:numCache>
                <c:formatCode>0.00</c:formatCode>
                <c:ptCount val="20"/>
                <c:pt idx="1">
                  <c:v>1.0257589696412144</c:v>
                </c:pt>
                <c:pt idx="3">
                  <c:v>0.81455017862942514</c:v>
                </c:pt>
                <c:pt idx="5">
                  <c:v>0.85846754514397272</c:v>
                </c:pt>
                <c:pt idx="7">
                  <c:v>1.0205831903945111</c:v>
                </c:pt>
                <c:pt idx="9">
                  <c:v>1.0876010781671159</c:v>
                </c:pt>
                <c:pt idx="11">
                  <c:v>1.2570754716981132</c:v>
                </c:pt>
                <c:pt idx="13">
                  <c:v>1.4404761904761905</c:v>
                </c:pt>
                <c:pt idx="15">
                  <c:v>1.2857142857142858</c:v>
                </c:pt>
                <c:pt idx="17">
                  <c:v>1.4950819672131148</c:v>
                </c:pt>
                <c:pt idx="19">
                  <c:v>1.5443349753694582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38464"/>
        <c:axId val="56039040"/>
      </c:scatterChart>
      <c:valAx>
        <c:axId val="56038464"/>
        <c:scaling>
          <c:orientation val="minMax"/>
        </c:scaling>
        <c:delete val="0"/>
        <c:axPos val="b"/>
        <c:majorTickMark val="out"/>
        <c:minorTickMark val="none"/>
        <c:tickLblPos val="nextTo"/>
        <c:crossAx val="56039040"/>
        <c:crosses val="autoZero"/>
        <c:crossBetween val="midCat"/>
      </c:valAx>
      <c:valAx>
        <c:axId val="56039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0384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409575</xdr:colOff>
      <xdr:row>9</xdr:row>
      <xdr:rowOff>90487</xdr:rowOff>
    </xdr:from>
    <xdr:to>
      <xdr:col>19</xdr:col>
      <xdr:colOff>104775</xdr:colOff>
      <xdr:row>23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12</xdr:row>
      <xdr:rowOff>100012</xdr:rowOff>
    </xdr:from>
    <xdr:to>
      <xdr:col>15</xdr:col>
      <xdr:colOff>190500</xdr:colOff>
      <xdr:row>26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762000</xdr:colOff>
      <xdr:row>11</xdr:row>
      <xdr:rowOff>128587</xdr:rowOff>
    </xdr:from>
    <xdr:to>
      <xdr:col>10</xdr:col>
      <xdr:colOff>990600</xdr:colOff>
      <xdr:row>25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11</xdr:row>
      <xdr:rowOff>176212</xdr:rowOff>
    </xdr:from>
    <xdr:to>
      <xdr:col>18</xdr:col>
      <xdr:colOff>390525</xdr:colOff>
      <xdr:row>25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16</xdr:row>
      <xdr:rowOff>80962</xdr:rowOff>
    </xdr:from>
    <xdr:to>
      <xdr:col>10</xdr:col>
      <xdr:colOff>723900</xdr:colOff>
      <xdr:row>30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1095374</xdr:colOff>
      <xdr:row>16</xdr:row>
      <xdr:rowOff>61911</xdr:rowOff>
    </xdr:from>
    <xdr:to>
      <xdr:col>12</xdr:col>
      <xdr:colOff>876299</xdr:colOff>
      <xdr:row>36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0</xdr:row>
      <xdr:rowOff>0</xdr:rowOff>
    </xdr:from>
    <xdr:to>
      <xdr:col>8</xdr:col>
      <xdr:colOff>171450</xdr:colOff>
      <xdr:row>14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485775</xdr:colOff>
      <xdr:row>15</xdr:row>
      <xdr:rowOff>142875</xdr:rowOff>
    </xdr:from>
    <xdr:to>
      <xdr:col>8</xdr:col>
      <xdr:colOff>180975</xdr:colOff>
      <xdr:row>30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523875</xdr:colOff>
      <xdr:row>31</xdr:row>
      <xdr:rowOff>152400</xdr:rowOff>
    </xdr:from>
    <xdr:to>
      <xdr:col>8</xdr:col>
      <xdr:colOff>219075</xdr:colOff>
      <xdr:row>46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495300</xdr:colOff>
      <xdr:row>48</xdr:row>
      <xdr:rowOff>47625</xdr:rowOff>
    </xdr:from>
    <xdr:to>
      <xdr:col>8</xdr:col>
      <xdr:colOff>190500</xdr:colOff>
      <xdr:row>62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495300</xdr:colOff>
      <xdr:row>63</xdr:row>
      <xdr:rowOff>142875</xdr:rowOff>
    </xdr:from>
    <xdr:to>
      <xdr:col>8</xdr:col>
      <xdr:colOff>190500</xdr:colOff>
      <xdr:row>78</xdr:row>
      <xdr:rowOff>28575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514350</xdr:colOff>
      <xdr:row>79</xdr:row>
      <xdr:rowOff>0</xdr:rowOff>
    </xdr:from>
    <xdr:to>
      <xdr:col>8</xdr:col>
      <xdr:colOff>209550</xdr:colOff>
      <xdr:row>93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Normal="100" workbookViewId="0">
      <selection activeCell="H40" sqref="H40"/>
    </sheetView>
  </sheetViews>
  <sheetFormatPr defaultRowHeight="15" x14ac:dyDescent="0.25"/>
  <cols>
    <col min="1" max="1" width="23.28515625" style="15" customWidth="1"/>
    <col min="2" max="16384" width="9.140625" style="15"/>
  </cols>
  <sheetData>
    <row r="1" spans="1:6" s="1" customFormat="1" x14ac:dyDescent="0.2">
      <c r="A1" s="27" t="s">
        <v>17</v>
      </c>
      <c r="B1" s="28"/>
      <c r="C1" s="28"/>
      <c r="D1" s="29"/>
    </row>
    <row r="2" spans="1:6" s="1" customFormat="1" ht="28.5" x14ac:dyDescent="0.2">
      <c r="A2" s="2" t="s">
        <v>80</v>
      </c>
      <c r="B2" s="30" t="s">
        <v>1</v>
      </c>
      <c r="C2" s="31"/>
      <c r="D2" s="32"/>
    </row>
    <row r="3" spans="1:6" s="1" customFormat="1" ht="15.75" x14ac:dyDescent="0.25">
      <c r="A3" s="3" t="s">
        <v>18</v>
      </c>
      <c r="B3" s="4" t="s">
        <v>2</v>
      </c>
      <c r="C3" s="4" t="s">
        <v>3</v>
      </c>
      <c r="D3" s="5" t="s">
        <v>4</v>
      </c>
      <c r="E3" s="6" t="s">
        <v>83</v>
      </c>
    </row>
    <row r="4" spans="1:6" s="1" customFormat="1" x14ac:dyDescent="0.2">
      <c r="A4" s="25" t="s">
        <v>19</v>
      </c>
      <c r="B4" s="7">
        <v>254</v>
      </c>
      <c r="C4" s="7">
        <v>546</v>
      </c>
      <c r="D4" s="8">
        <v>800</v>
      </c>
    </row>
    <row r="5" spans="1:6" s="1" customFormat="1" x14ac:dyDescent="0.2">
      <c r="A5" s="26"/>
      <c r="B5" s="9">
        <v>11.22</v>
      </c>
      <c r="C5" s="9">
        <v>11.68</v>
      </c>
      <c r="D5" s="10"/>
      <c r="E5" s="35">
        <f>C5/B5</f>
        <v>1.0409982174688057</v>
      </c>
      <c r="F5" s="1" t="s">
        <v>87</v>
      </c>
    </row>
    <row r="6" spans="1:6" s="1" customFormat="1" x14ac:dyDescent="0.2">
      <c r="A6" s="25" t="s">
        <v>20</v>
      </c>
      <c r="B6" s="7">
        <v>57</v>
      </c>
      <c r="C6" s="7">
        <v>85</v>
      </c>
      <c r="D6" s="8">
        <v>142</v>
      </c>
      <c r="E6" s="11"/>
    </row>
    <row r="7" spans="1:6" s="1" customFormat="1" x14ac:dyDescent="0.2">
      <c r="A7" s="26"/>
      <c r="B7" s="9">
        <v>2.52</v>
      </c>
      <c r="C7" s="9">
        <v>1.82</v>
      </c>
      <c r="D7" s="10"/>
      <c r="E7" s="35">
        <f t="shared" ref="E7:E39" si="0">C7/B7</f>
        <v>0.72222222222222221</v>
      </c>
    </row>
    <row r="8" spans="1:6" s="1" customFormat="1" x14ac:dyDescent="0.2">
      <c r="A8" s="25" t="s">
        <v>21</v>
      </c>
      <c r="B8" s="7">
        <v>78</v>
      </c>
      <c r="C8" s="7">
        <v>107</v>
      </c>
      <c r="D8" s="8">
        <v>185</v>
      </c>
      <c r="E8" s="35"/>
    </row>
    <row r="9" spans="1:6" s="1" customFormat="1" x14ac:dyDescent="0.2">
      <c r="A9" s="26"/>
      <c r="B9" s="9">
        <v>3.45</v>
      </c>
      <c r="C9" s="9">
        <v>2.29</v>
      </c>
      <c r="D9" s="10"/>
      <c r="E9" s="35">
        <f t="shared" si="0"/>
        <v>0.663768115942029</v>
      </c>
    </row>
    <row r="10" spans="1:6" s="1" customFormat="1" x14ac:dyDescent="0.2">
      <c r="A10" s="25" t="s">
        <v>22</v>
      </c>
      <c r="B10" s="7">
        <v>75</v>
      </c>
      <c r="C10" s="7">
        <v>109</v>
      </c>
      <c r="D10" s="8">
        <v>184</v>
      </c>
      <c r="E10" s="35"/>
    </row>
    <row r="11" spans="1:6" s="1" customFormat="1" x14ac:dyDescent="0.2">
      <c r="A11" s="26"/>
      <c r="B11" s="9">
        <v>3.31</v>
      </c>
      <c r="C11" s="9">
        <v>2.33</v>
      </c>
      <c r="D11" s="10"/>
      <c r="E11" s="35">
        <f t="shared" si="0"/>
        <v>0.70392749244712993</v>
      </c>
    </row>
    <row r="12" spans="1:6" s="1" customFormat="1" x14ac:dyDescent="0.2">
      <c r="A12" s="25" t="s">
        <v>23</v>
      </c>
      <c r="B12" s="7">
        <v>78</v>
      </c>
      <c r="C12" s="7">
        <v>128</v>
      </c>
      <c r="D12" s="8">
        <v>206</v>
      </c>
      <c r="E12" s="35"/>
    </row>
    <row r="13" spans="1:6" s="1" customFormat="1" x14ac:dyDescent="0.2">
      <c r="A13" s="26"/>
      <c r="B13" s="9">
        <v>3.45</v>
      </c>
      <c r="C13" s="9">
        <v>2.74</v>
      </c>
      <c r="D13" s="10"/>
      <c r="E13" s="35">
        <f t="shared" si="0"/>
        <v>0.79420289855072468</v>
      </c>
    </row>
    <row r="14" spans="1:6" s="1" customFormat="1" x14ac:dyDescent="0.2">
      <c r="A14" s="25" t="s">
        <v>24</v>
      </c>
      <c r="B14" s="7">
        <v>69</v>
      </c>
      <c r="C14" s="7">
        <v>148</v>
      </c>
      <c r="D14" s="8">
        <v>217</v>
      </c>
      <c r="E14" s="35"/>
    </row>
    <row r="15" spans="1:6" s="1" customFormat="1" x14ac:dyDescent="0.2">
      <c r="A15" s="26"/>
      <c r="B15" s="9">
        <v>3.05</v>
      </c>
      <c r="C15" s="9">
        <v>3.17</v>
      </c>
      <c r="D15" s="10"/>
      <c r="E15" s="35">
        <f t="shared" si="0"/>
        <v>1.0393442622950819</v>
      </c>
    </row>
    <row r="16" spans="1:6" s="1" customFormat="1" x14ac:dyDescent="0.2">
      <c r="A16" s="25" t="s">
        <v>25</v>
      </c>
      <c r="B16" s="7">
        <v>92</v>
      </c>
      <c r="C16" s="7">
        <v>169</v>
      </c>
      <c r="D16" s="8">
        <v>261</v>
      </c>
      <c r="E16" s="35"/>
    </row>
    <row r="17" spans="1:6" s="1" customFormat="1" x14ac:dyDescent="0.2">
      <c r="A17" s="26"/>
      <c r="B17" s="9">
        <v>4.0599999999999996</v>
      </c>
      <c r="C17" s="9">
        <v>3.62</v>
      </c>
      <c r="D17" s="10"/>
      <c r="E17" s="35">
        <f t="shared" si="0"/>
        <v>0.89162561576354693</v>
      </c>
      <c r="F17" s="1" t="s">
        <v>87</v>
      </c>
    </row>
    <row r="18" spans="1:6" s="1" customFormat="1" x14ac:dyDescent="0.2">
      <c r="A18" s="25" t="s">
        <v>26</v>
      </c>
      <c r="B18" s="7">
        <v>120</v>
      </c>
      <c r="C18" s="7">
        <v>173</v>
      </c>
      <c r="D18" s="8">
        <v>293</v>
      </c>
      <c r="E18" s="35"/>
    </row>
    <row r="19" spans="1:6" s="1" customFormat="1" x14ac:dyDescent="0.2">
      <c r="A19" s="26"/>
      <c r="B19" s="9">
        <v>5.3</v>
      </c>
      <c r="C19" s="9">
        <v>3.7</v>
      </c>
      <c r="D19" s="10"/>
      <c r="E19" s="35">
        <f t="shared" si="0"/>
        <v>0.69811320754716988</v>
      </c>
    </row>
    <row r="20" spans="1:6" s="1" customFormat="1" x14ac:dyDescent="0.2">
      <c r="A20" s="25" t="s">
        <v>27</v>
      </c>
      <c r="B20" s="7">
        <v>111</v>
      </c>
      <c r="C20" s="7">
        <v>214</v>
      </c>
      <c r="D20" s="8">
        <v>325</v>
      </c>
      <c r="E20" s="35"/>
    </row>
    <row r="21" spans="1:6" s="1" customFormat="1" x14ac:dyDescent="0.2">
      <c r="A21" s="26"/>
      <c r="B21" s="9">
        <v>4.9000000000000004</v>
      </c>
      <c r="C21" s="9">
        <v>4.58</v>
      </c>
      <c r="D21" s="10"/>
      <c r="E21" s="35">
        <f t="shared" si="0"/>
        <v>0.9346938775510204</v>
      </c>
    </row>
    <row r="22" spans="1:6" s="1" customFormat="1" x14ac:dyDescent="0.2">
      <c r="A22" s="25" t="s">
        <v>28</v>
      </c>
      <c r="B22" s="7">
        <v>134</v>
      </c>
      <c r="C22" s="7">
        <v>245</v>
      </c>
      <c r="D22" s="8">
        <v>379</v>
      </c>
      <c r="E22" s="35"/>
    </row>
    <row r="23" spans="1:6" s="1" customFormat="1" x14ac:dyDescent="0.2">
      <c r="A23" s="26"/>
      <c r="B23" s="9">
        <v>5.92</v>
      </c>
      <c r="C23" s="9">
        <v>5.24</v>
      </c>
      <c r="D23" s="10"/>
      <c r="E23" s="35">
        <f t="shared" si="0"/>
        <v>0.8851351351351352</v>
      </c>
    </row>
    <row r="24" spans="1:6" s="1" customFormat="1" x14ac:dyDescent="0.2">
      <c r="A24" s="25" t="s">
        <v>29</v>
      </c>
      <c r="B24" s="7">
        <v>137</v>
      </c>
      <c r="C24" s="7">
        <v>233</v>
      </c>
      <c r="D24" s="8">
        <v>370</v>
      </c>
      <c r="E24" s="35"/>
    </row>
    <row r="25" spans="1:6" s="1" customFormat="1" x14ac:dyDescent="0.2">
      <c r="A25" s="26"/>
      <c r="B25" s="9">
        <v>6.05</v>
      </c>
      <c r="C25" s="9">
        <v>4.99</v>
      </c>
      <c r="D25" s="10"/>
      <c r="E25" s="35">
        <f t="shared" si="0"/>
        <v>0.82479338842975214</v>
      </c>
    </row>
    <row r="26" spans="1:6" s="1" customFormat="1" x14ac:dyDescent="0.2">
      <c r="A26" s="25" t="s">
        <v>30</v>
      </c>
      <c r="B26" s="7">
        <v>263</v>
      </c>
      <c r="C26" s="7">
        <v>424</v>
      </c>
      <c r="D26" s="8">
        <v>687</v>
      </c>
      <c r="E26" s="35"/>
    </row>
    <row r="27" spans="1:6" s="1" customFormat="1" x14ac:dyDescent="0.2">
      <c r="A27" s="26"/>
      <c r="B27" s="9">
        <v>11.62</v>
      </c>
      <c r="C27" s="9">
        <v>9.07</v>
      </c>
      <c r="D27" s="10"/>
      <c r="E27" s="35">
        <f t="shared" si="0"/>
        <v>0.7805507745266782</v>
      </c>
    </row>
    <row r="28" spans="1:6" s="1" customFormat="1" x14ac:dyDescent="0.2">
      <c r="A28" s="25" t="s">
        <v>31</v>
      </c>
      <c r="B28" s="7">
        <v>200</v>
      </c>
      <c r="C28" s="7">
        <v>381</v>
      </c>
      <c r="D28" s="8">
        <v>581</v>
      </c>
      <c r="E28" s="35"/>
    </row>
    <row r="29" spans="1:6" s="1" customFormat="1" x14ac:dyDescent="0.2">
      <c r="A29" s="26"/>
      <c r="B29" s="9">
        <v>8.83</v>
      </c>
      <c r="C29" s="9">
        <v>8.15</v>
      </c>
      <c r="D29" s="10"/>
      <c r="E29" s="35">
        <f t="shared" si="0"/>
        <v>0.92298980747451875</v>
      </c>
    </row>
    <row r="30" spans="1:6" s="1" customFormat="1" x14ac:dyDescent="0.2">
      <c r="A30" s="25" t="s">
        <v>32</v>
      </c>
      <c r="B30" s="7">
        <v>111</v>
      </c>
      <c r="C30" s="7">
        <v>274</v>
      </c>
      <c r="D30" s="8">
        <v>385</v>
      </c>
      <c r="E30" s="11"/>
    </row>
    <row r="31" spans="1:6" s="1" customFormat="1" x14ac:dyDescent="0.2">
      <c r="A31" s="26"/>
      <c r="B31" s="9">
        <v>4.9000000000000004</v>
      </c>
      <c r="C31" s="9">
        <v>5.86</v>
      </c>
      <c r="D31" s="10"/>
      <c r="E31" s="36">
        <f t="shared" si="0"/>
        <v>1.1959183673469387</v>
      </c>
    </row>
    <row r="32" spans="1:6" s="1" customFormat="1" x14ac:dyDescent="0.2">
      <c r="A32" s="25" t="s">
        <v>33</v>
      </c>
      <c r="B32" s="7">
        <v>176</v>
      </c>
      <c r="C32" s="7">
        <v>436</v>
      </c>
      <c r="D32" s="8">
        <v>612</v>
      </c>
      <c r="E32" s="36"/>
      <c r="F32" s="1" t="s">
        <v>88</v>
      </c>
    </row>
    <row r="33" spans="1:8" s="1" customFormat="1" x14ac:dyDescent="0.2">
      <c r="A33" s="26"/>
      <c r="B33" s="9">
        <v>7.77</v>
      </c>
      <c r="C33" s="9">
        <v>9.33</v>
      </c>
      <c r="D33" s="10"/>
      <c r="E33" s="36">
        <f t="shared" si="0"/>
        <v>1.2007722007722008</v>
      </c>
    </row>
    <row r="34" spans="1:8" s="1" customFormat="1" x14ac:dyDescent="0.2">
      <c r="A34" s="25" t="s">
        <v>34</v>
      </c>
      <c r="B34" s="7">
        <v>77</v>
      </c>
      <c r="C34" s="7">
        <v>260</v>
      </c>
      <c r="D34" s="8">
        <v>337</v>
      </c>
      <c r="E34" s="11"/>
    </row>
    <row r="35" spans="1:8" s="1" customFormat="1" x14ac:dyDescent="0.2">
      <c r="A35" s="26"/>
      <c r="B35" s="9">
        <v>3.4</v>
      </c>
      <c r="C35" s="9">
        <v>5.56</v>
      </c>
      <c r="D35" s="10"/>
      <c r="E35" s="37">
        <f t="shared" si="0"/>
        <v>1.6352941176470588</v>
      </c>
    </row>
    <row r="36" spans="1:8" s="1" customFormat="1" x14ac:dyDescent="0.2">
      <c r="A36" s="25" t="s">
        <v>35</v>
      </c>
      <c r="B36" s="7">
        <v>114</v>
      </c>
      <c r="C36" s="7">
        <v>309</v>
      </c>
      <c r="D36" s="8">
        <v>423</v>
      </c>
      <c r="E36" s="37"/>
      <c r="F36" s="1" t="s">
        <v>89</v>
      </c>
      <c r="H36" s="1" t="s">
        <v>91</v>
      </c>
    </row>
    <row r="37" spans="1:8" s="1" customFormat="1" x14ac:dyDescent="0.2">
      <c r="A37" s="26"/>
      <c r="B37" s="9">
        <v>5.04</v>
      </c>
      <c r="C37" s="9">
        <v>6.61</v>
      </c>
      <c r="D37" s="10"/>
      <c r="E37" s="37">
        <f t="shared" si="0"/>
        <v>1.3115079365079365</v>
      </c>
      <c r="H37" s="1" t="s">
        <v>92</v>
      </c>
    </row>
    <row r="38" spans="1:8" s="1" customFormat="1" x14ac:dyDescent="0.2">
      <c r="A38" s="25" t="s">
        <v>36</v>
      </c>
      <c r="B38" s="7">
        <v>118</v>
      </c>
      <c r="C38" s="7">
        <v>432</v>
      </c>
      <c r="D38" s="8">
        <v>550</v>
      </c>
      <c r="E38" s="11"/>
      <c r="H38" s="1" t="s">
        <v>93</v>
      </c>
    </row>
    <row r="39" spans="1:8" s="1" customFormat="1" x14ac:dyDescent="0.2">
      <c r="A39" s="26"/>
      <c r="B39" s="9">
        <v>5.21</v>
      </c>
      <c r="C39" s="9">
        <v>9.24</v>
      </c>
      <c r="D39" s="10"/>
      <c r="E39" s="38">
        <f t="shared" si="0"/>
        <v>1.7735124760076777</v>
      </c>
      <c r="F39" s="1" t="s">
        <v>90</v>
      </c>
    </row>
    <row r="40" spans="1:8" s="1" customFormat="1" ht="15.75" thickBot="1" x14ac:dyDescent="0.25">
      <c r="A40" s="12" t="s">
        <v>4</v>
      </c>
      <c r="B40" s="13">
        <v>2264</v>
      </c>
      <c r="C40" s="13">
        <v>4673</v>
      </c>
      <c r="D40" s="14">
        <v>6937</v>
      </c>
    </row>
  </sheetData>
  <mergeCells count="20">
    <mergeCell ref="A1:D1"/>
    <mergeCell ref="B2:D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J10" sqref="J10"/>
    </sheetView>
  </sheetViews>
  <sheetFormatPr defaultRowHeight="15" x14ac:dyDescent="0.25"/>
  <cols>
    <col min="1" max="1" width="22" style="17" customWidth="1"/>
    <col min="2" max="16384" width="9.140625" style="17"/>
  </cols>
  <sheetData>
    <row r="1" spans="1:7" s="16" customFormat="1" x14ac:dyDescent="0.25">
      <c r="A1" s="27" t="s">
        <v>37</v>
      </c>
      <c r="B1" s="28"/>
      <c r="C1" s="28"/>
      <c r="D1" s="29"/>
    </row>
    <row r="2" spans="1:7" s="16" customFormat="1" x14ac:dyDescent="0.25">
      <c r="A2" s="25" t="s">
        <v>38</v>
      </c>
      <c r="B2" s="30" t="s">
        <v>1</v>
      </c>
      <c r="C2" s="31"/>
      <c r="D2" s="32"/>
    </row>
    <row r="3" spans="1:7" s="16" customFormat="1" ht="15.75" x14ac:dyDescent="0.25">
      <c r="A3" s="26"/>
      <c r="B3" s="4" t="s">
        <v>2</v>
      </c>
      <c r="C3" s="4" t="s">
        <v>3</v>
      </c>
      <c r="D3" s="5" t="s">
        <v>4</v>
      </c>
      <c r="E3" s="6" t="s">
        <v>82</v>
      </c>
    </row>
    <row r="4" spans="1:7" s="16" customFormat="1" ht="15.75" x14ac:dyDescent="0.25">
      <c r="A4" s="25">
        <v>0</v>
      </c>
      <c r="B4" s="7">
        <v>246</v>
      </c>
      <c r="C4" s="7">
        <v>521</v>
      </c>
      <c r="D4" s="8">
        <v>767</v>
      </c>
      <c r="E4" s="11"/>
    </row>
    <row r="5" spans="1:7" s="16" customFormat="1" ht="15.75" x14ac:dyDescent="0.25">
      <c r="A5" s="26"/>
      <c r="B5" s="9">
        <v>10.87</v>
      </c>
      <c r="C5" s="9">
        <v>11.15</v>
      </c>
      <c r="D5" s="10"/>
      <c r="E5" s="39">
        <f>C5/B5</f>
        <v>1.0257589696412144</v>
      </c>
    </row>
    <row r="6" spans="1:7" s="16" customFormat="1" ht="15.75" x14ac:dyDescent="0.25">
      <c r="A6" s="25">
        <v>1</v>
      </c>
      <c r="B6" s="7">
        <v>192</v>
      </c>
      <c r="C6" s="7">
        <v>338</v>
      </c>
      <c r="D6" s="8">
        <v>530</v>
      </c>
      <c r="E6" s="39"/>
      <c r="G6" s="16" t="s">
        <v>94</v>
      </c>
    </row>
    <row r="7" spans="1:7" s="16" customFormat="1" ht="15.75" x14ac:dyDescent="0.25">
      <c r="A7" s="26"/>
      <c r="B7" s="9">
        <v>8.48</v>
      </c>
      <c r="C7" s="9">
        <v>7.23</v>
      </c>
      <c r="D7" s="10"/>
      <c r="E7" s="39">
        <f t="shared" ref="E7:E35" si="0">C7/B7</f>
        <v>0.85259433962264153</v>
      </c>
    </row>
    <row r="8" spans="1:7" s="16" customFormat="1" ht="15.75" x14ac:dyDescent="0.25">
      <c r="A8" s="25">
        <v>2</v>
      </c>
      <c r="B8" s="7">
        <v>167</v>
      </c>
      <c r="C8" s="7">
        <v>375</v>
      </c>
      <c r="D8" s="8">
        <v>542</v>
      </c>
      <c r="E8" s="39"/>
    </row>
    <row r="9" spans="1:7" s="16" customFormat="1" ht="15.75" x14ac:dyDescent="0.25">
      <c r="A9" s="26"/>
      <c r="B9" s="9">
        <v>7.38</v>
      </c>
      <c r="C9" s="9">
        <v>8.02</v>
      </c>
      <c r="D9" s="10"/>
      <c r="E9" s="39">
        <f t="shared" si="0"/>
        <v>1.0867208672086721</v>
      </c>
    </row>
    <row r="10" spans="1:7" s="16" customFormat="1" ht="15.75" x14ac:dyDescent="0.25">
      <c r="A10" s="25">
        <v>3</v>
      </c>
      <c r="B10" s="7">
        <v>161</v>
      </c>
      <c r="C10" s="7">
        <v>333</v>
      </c>
      <c r="D10" s="8">
        <v>494</v>
      </c>
      <c r="E10" s="39"/>
    </row>
    <row r="11" spans="1:7" s="16" customFormat="1" ht="15.75" x14ac:dyDescent="0.25">
      <c r="A11" s="26"/>
      <c r="B11" s="9">
        <v>7.11</v>
      </c>
      <c r="C11" s="9">
        <v>7.13</v>
      </c>
      <c r="D11" s="10"/>
      <c r="E11" s="39">
        <f t="shared" si="0"/>
        <v>1.0028129395218002</v>
      </c>
    </row>
    <row r="12" spans="1:7" s="16" customFormat="1" ht="15.75" x14ac:dyDescent="0.25">
      <c r="A12" s="25">
        <v>4</v>
      </c>
      <c r="B12" s="7">
        <v>152</v>
      </c>
      <c r="C12" s="7">
        <v>300</v>
      </c>
      <c r="D12" s="8">
        <v>452</v>
      </c>
      <c r="E12" s="39"/>
    </row>
    <row r="13" spans="1:7" s="16" customFormat="1" ht="15.75" x14ac:dyDescent="0.25">
      <c r="A13" s="26"/>
      <c r="B13" s="9">
        <v>6.71</v>
      </c>
      <c r="C13" s="9">
        <v>6.42</v>
      </c>
      <c r="D13" s="10"/>
      <c r="E13" s="39">
        <f t="shared" si="0"/>
        <v>0.95678092399403869</v>
      </c>
    </row>
    <row r="14" spans="1:7" s="16" customFormat="1" ht="15.75" x14ac:dyDescent="0.25">
      <c r="A14" s="25">
        <v>5</v>
      </c>
      <c r="B14" s="7">
        <v>161</v>
      </c>
      <c r="C14" s="7">
        <v>307</v>
      </c>
      <c r="D14" s="8">
        <v>468</v>
      </c>
      <c r="E14" s="39"/>
    </row>
    <row r="15" spans="1:7" s="16" customFormat="1" ht="15.75" x14ac:dyDescent="0.25">
      <c r="A15" s="26"/>
      <c r="B15" s="9">
        <v>7.11</v>
      </c>
      <c r="C15" s="9">
        <v>6.57</v>
      </c>
      <c r="D15" s="10"/>
      <c r="E15" s="39">
        <f t="shared" si="0"/>
        <v>0.92405063291139244</v>
      </c>
    </row>
    <row r="16" spans="1:7" s="16" customFormat="1" ht="15.75" x14ac:dyDescent="0.25">
      <c r="A16" s="25">
        <v>6</v>
      </c>
      <c r="B16" s="7">
        <v>125</v>
      </c>
      <c r="C16" s="7">
        <v>265</v>
      </c>
      <c r="D16" s="8">
        <v>390</v>
      </c>
      <c r="E16" s="39"/>
    </row>
    <row r="17" spans="1:5" s="16" customFormat="1" ht="15.75" x14ac:dyDescent="0.25">
      <c r="A17" s="26"/>
      <c r="B17" s="9">
        <v>5.52</v>
      </c>
      <c r="C17" s="9">
        <v>5.67</v>
      </c>
      <c r="D17" s="10"/>
      <c r="E17" s="39">
        <f t="shared" si="0"/>
        <v>1.0271739130434783</v>
      </c>
    </row>
    <row r="18" spans="1:5" s="16" customFormat="1" ht="15.75" x14ac:dyDescent="0.25">
      <c r="A18" s="25">
        <v>7</v>
      </c>
      <c r="B18" s="7">
        <v>125</v>
      </c>
      <c r="C18" s="7">
        <v>255</v>
      </c>
      <c r="D18" s="8">
        <v>380</v>
      </c>
      <c r="E18" s="39"/>
    </row>
    <row r="19" spans="1:5" s="16" customFormat="1" ht="15.75" x14ac:dyDescent="0.25">
      <c r="A19" s="26"/>
      <c r="B19" s="9">
        <v>5.52</v>
      </c>
      <c r="C19" s="9">
        <v>5.46</v>
      </c>
      <c r="D19" s="10"/>
      <c r="E19" s="39">
        <f t="shared" si="0"/>
        <v>0.98913043478260876</v>
      </c>
    </row>
    <row r="20" spans="1:5" s="16" customFormat="1" ht="15.75" x14ac:dyDescent="0.25">
      <c r="A20" s="25">
        <v>8</v>
      </c>
      <c r="B20" s="7">
        <v>110</v>
      </c>
      <c r="C20" s="7">
        <v>219</v>
      </c>
      <c r="D20" s="8">
        <v>329</v>
      </c>
      <c r="E20" s="39"/>
    </row>
    <row r="21" spans="1:5" s="16" customFormat="1" ht="15.75" x14ac:dyDescent="0.25">
      <c r="A21" s="26"/>
      <c r="B21" s="9">
        <v>4.8600000000000003</v>
      </c>
      <c r="C21" s="9">
        <v>4.6900000000000004</v>
      </c>
      <c r="D21" s="10"/>
      <c r="E21" s="39">
        <f t="shared" si="0"/>
        <v>0.96502057613168724</v>
      </c>
    </row>
    <row r="22" spans="1:5" s="16" customFormat="1" ht="15.75" x14ac:dyDescent="0.25">
      <c r="A22" s="25">
        <v>9</v>
      </c>
      <c r="B22" s="7">
        <v>104</v>
      </c>
      <c r="C22" s="7">
        <v>209</v>
      </c>
      <c r="D22" s="8">
        <v>313</v>
      </c>
      <c r="E22" s="39"/>
    </row>
    <row r="23" spans="1:5" s="16" customFormat="1" ht="15.75" x14ac:dyDescent="0.25">
      <c r="A23" s="26"/>
      <c r="B23" s="9">
        <v>4.59</v>
      </c>
      <c r="C23" s="9">
        <v>4.47</v>
      </c>
      <c r="D23" s="10"/>
      <c r="E23" s="39">
        <f t="shared" si="0"/>
        <v>0.97385620915032678</v>
      </c>
    </row>
    <row r="24" spans="1:5" s="16" customFormat="1" ht="15.75" x14ac:dyDescent="0.25">
      <c r="A24" s="25">
        <v>10</v>
      </c>
      <c r="B24" s="7">
        <v>77</v>
      </c>
      <c r="C24" s="7">
        <v>180</v>
      </c>
      <c r="D24" s="8">
        <v>257</v>
      </c>
      <c r="E24" s="39"/>
    </row>
    <row r="25" spans="1:5" s="16" customFormat="1" ht="15.75" x14ac:dyDescent="0.25">
      <c r="A25" s="26"/>
      <c r="B25" s="9">
        <v>3.4</v>
      </c>
      <c r="C25" s="9">
        <v>3.85</v>
      </c>
      <c r="D25" s="10"/>
      <c r="E25" s="39">
        <f t="shared" si="0"/>
        <v>1.1323529411764706</v>
      </c>
    </row>
    <row r="26" spans="1:5" s="16" customFormat="1" ht="15.75" x14ac:dyDescent="0.25">
      <c r="A26" s="25" t="s">
        <v>39</v>
      </c>
      <c r="B26" s="7">
        <v>130</v>
      </c>
      <c r="C26" s="7">
        <v>297</v>
      </c>
      <c r="D26" s="8">
        <v>427</v>
      </c>
      <c r="E26" s="39"/>
    </row>
    <row r="27" spans="1:5" s="16" customFormat="1" ht="15.75" x14ac:dyDescent="0.25">
      <c r="A27" s="26"/>
      <c r="B27" s="9">
        <v>5.74</v>
      </c>
      <c r="C27" s="9">
        <v>6.36</v>
      </c>
      <c r="D27" s="10"/>
      <c r="E27" s="39">
        <f t="shared" si="0"/>
        <v>1.10801393728223</v>
      </c>
    </row>
    <row r="28" spans="1:5" s="16" customFormat="1" ht="15.75" x14ac:dyDescent="0.25">
      <c r="A28" s="25" t="s">
        <v>40</v>
      </c>
      <c r="B28" s="7">
        <v>166</v>
      </c>
      <c r="C28" s="7">
        <v>342</v>
      </c>
      <c r="D28" s="8">
        <v>508</v>
      </c>
      <c r="E28" s="39"/>
    </row>
    <row r="29" spans="1:5" s="16" customFormat="1" ht="15.75" x14ac:dyDescent="0.25">
      <c r="A29" s="26"/>
      <c r="B29" s="9">
        <v>7.33</v>
      </c>
      <c r="C29" s="9">
        <v>7.32</v>
      </c>
      <c r="D29" s="10"/>
      <c r="E29" s="39">
        <f t="shared" si="0"/>
        <v>0.99863574351978179</v>
      </c>
    </row>
    <row r="30" spans="1:5" s="16" customFormat="1" ht="15.75" x14ac:dyDescent="0.25">
      <c r="A30" s="25" t="s">
        <v>41</v>
      </c>
      <c r="B30" s="7">
        <v>163</v>
      </c>
      <c r="C30" s="7">
        <v>374</v>
      </c>
      <c r="D30" s="8">
        <v>537</v>
      </c>
      <c r="E30" s="39"/>
    </row>
    <row r="31" spans="1:5" s="16" customFormat="1" ht="15.75" x14ac:dyDescent="0.25">
      <c r="A31" s="26"/>
      <c r="B31" s="9">
        <v>7.2</v>
      </c>
      <c r="C31" s="9">
        <v>8</v>
      </c>
      <c r="D31" s="10"/>
      <c r="E31" s="39">
        <f t="shared" si="0"/>
        <v>1.1111111111111112</v>
      </c>
    </row>
    <row r="32" spans="1:5" s="16" customFormat="1" ht="15.75" x14ac:dyDescent="0.25">
      <c r="A32" s="25" t="s">
        <v>42</v>
      </c>
      <c r="B32" s="7">
        <v>125</v>
      </c>
      <c r="C32" s="7">
        <v>245</v>
      </c>
      <c r="D32" s="8">
        <v>370</v>
      </c>
      <c r="E32" s="39"/>
    </row>
    <row r="33" spans="1:5" s="16" customFormat="1" ht="15.75" x14ac:dyDescent="0.25">
      <c r="A33" s="26"/>
      <c r="B33" s="9">
        <v>5.52</v>
      </c>
      <c r="C33" s="9">
        <v>5.24</v>
      </c>
      <c r="D33" s="10"/>
      <c r="E33" s="39">
        <f t="shared" si="0"/>
        <v>0.94927536231884069</v>
      </c>
    </row>
    <row r="34" spans="1:5" s="16" customFormat="1" ht="15.75" x14ac:dyDescent="0.25">
      <c r="A34" s="25" t="s">
        <v>43</v>
      </c>
      <c r="B34" s="7">
        <v>60</v>
      </c>
      <c r="C34" s="7">
        <v>113</v>
      </c>
      <c r="D34" s="8">
        <v>173</v>
      </c>
      <c r="E34" s="39"/>
    </row>
    <row r="35" spans="1:5" s="16" customFormat="1" ht="15.75" x14ac:dyDescent="0.25">
      <c r="A35" s="26"/>
      <c r="B35" s="9">
        <v>2.65</v>
      </c>
      <c r="C35" s="9">
        <v>2.42</v>
      </c>
      <c r="D35" s="10"/>
      <c r="E35" s="39">
        <f t="shared" si="0"/>
        <v>0.91320754716981134</v>
      </c>
    </row>
    <row r="36" spans="1:5" s="16" customFormat="1" ht="15.75" thickBot="1" x14ac:dyDescent="0.3">
      <c r="A36" s="12" t="s">
        <v>4</v>
      </c>
      <c r="B36" s="13">
        <v>2264</v>
      </c>
      <c r="C36" s="13">
        <v>4673</v>
      </c>
      <c r="D36" s="14">
        <v>6937</v>
      </c>
    </row>
  </sheetData>
  <mergeCells count="19">
    <mergeCell ref="A1:D1"/>
    <mergeCell ref="A2:A3"/>
    <mergeCell ref="B2:D2"/>
    <mergeCell ref="A4:A5"/>
    <mergeCell ref="A6:A7"/>
    <mergeCell ref="A8:A9"/>
    <mergeCell ref="A10:A11"/>
    <mergeCell ref="A12:A13"/>
    <mergeCell ref="A14:A15"/>
    <mergeCell ref="A16:A17"/>
    <mergeCell ref="A28:A29"/>
    <mergeCell ref="A30:A31"/>
    <mergeCell ref="A32:A33"/>
    <mergeCell ref="A34:A35"/>
    <mergeCell ref="A18:A19"/>
    <mergeCell ref="A20:A21"/>
    <mergeCell ref="A22:A23"/>
    <mergeCell ref="A24:A25"/>
    <mergeCell ref="A26:A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H9" sqref="H9"/>
    </sheetView>
  </sheetViews>
  <sheetFormatPr defaultColWidth="16.28515625" defaultRowHeight="15" x14ac:dyDescent="0.25"/>
  <cols>
    <col min="1" max="1" width="16.28515625" style="17"/>
    <col min="2" max="4" width="10.28515625" style="17" customWidth="1"/>
    <col min="5" max="5" width="9.42578125" style="17" bestFit="1" customWidth="1"/>
    <col min="6" max="16384" width="16.28515625" style="17"/>
  </cols>
  <sheetData>
    <row r="1" spans="1:8" s="16" customFormat="1" x14ac:dyDescent="0.25">
      <c r="A1" s="27" t="s">
        <v>44</v>
      </c>
      <c r="B1" s="28"/>
      <c r="C1" s="28"/>
      <c r="D1" s="29"/>
    </row>
    <row r="2" spans="1:8" s="16" customFormat="1" ht="28.5" x14ac:dyDescent="0.25">
      <c r="A2" s="2" t="s">
        <v>81</v>
      </c>
      <c r="B2" s="30" t="s">
        <v>1</v>
      </c>
      <c r="C2" s="31"/>
      <c r="D2" s="32"/>
    </row>
    <row r="3" spans="1:8" s="16" customFormat="1" ht="15.75" x14ac:dyDescent="0.25">
      <c r="A3" s="3" t="s">
        <v>45</v>
      </c>
      <c r="B3" s="4" t="s">
        <v>2</v>
      </c>
      <c r="C3" s="4" t="s">
        <v>3</v>
      </c>
      <c r="D3" s="5" t="s">
        <v>4</v>
      </c>
      <c r="E3" s="6" t="s">
        <v>82</v>
      </c>
    </row>
    <row r="4" spans="1:8" s="16" customFormat="1" ht="15.75" x14ac:dyDescent="0.25">
      <c r="A4" s="25" t="s">
        <v>19</v>
      </c>
      <c r="B4" s="7">
        <v>246</v>
      </c>
      <c r="C4" s="7">
        <v>521</v>
      </c>
      <c r="D4" s="8">
        <v>767</v>
      </c>
      <c r="E4" s="1"/>
    </row>
    <row r="5" spans="1:8" s="16" customFormat="1" ht="15.75" x14ac:dyDescent="0.25">
      <c r="A5" s="26"/>
      <c r="B5" s="9">
        <v>10.87</v>
      </c>
      <c r="C5" s="9">
        <v>11.15</v>
      </c>
      <c r="D5" s="10"/>
      <c r="E5" s="39">
        <f>C5/B5</f>
        <v>1.0257589696412144</v>
      </c>
      <c r="F5" s="16" t="s">
        <v>87</v>
      </c>
    </row>
    <row r="6" spans="1:8" s="16" customFormat="1" ht="15.75" x14ac:dyDescent="0.25">
      <c r="A6" s="25">
        <v>0</v>
      </c>
      <c r="B6" s="7">
        <v>697</v>
      </c>
      <c r="C6" s="7">
        <v>1172</v>
      </c>
      <c r="D6" s="8">
        <v>1869</v>
      </c>
      <c r="E6" s="11"/>
      <c r="H6" s="16" t="s">
        <v>99</v>
      </c>
    </row>
    <row r="7" spans="1:8" s="16" customFormat="1" ht="15.75" x14ac:dyDescent="0.25">
      <c r="A7" s="26"/>
      <c r="B7" s="9">
        <v>30.79</v>
      </c>
      <c r="C7" s="9">
        <v>25.08</v>
      </c>
      <c r="D7" s="10"/>
      <c r="E7" s="36">
        <f t="shared" ref="E7:E23" si="0">C7/B7</f>
        <v>0.81455017862942514</v>
      </c>
      <c r="H7" s="16" t="s">
        <v>100</v>
      </c>
    </row>
    <row r="8" spans="1:8" s="16" customFormat="1" ht="15.75" x14ac:dyDescent="0.25">
      <c r="A8" s="25">
        <v>1</v>
      </c>
      <c r="B8" s="7">
        <v>464</v>
      </c>
      <c r="C8" s="7">
        <v>822</v>
      </c>
      <c r="D8" s="8">
        <v>1286</v>
      </c>
      <c r="E8" s="36"/>
      <c r="F8" s="16" t="s">
        <v>95</v>
      </c>
      <c r="H8" s="16" t="s">
        <v>101</v>
      </c>
    </row>
    <row r="9" spans="1:8" s="16" customFormat="1" ht="15.75" x14ac:dyDescent="0.25">
      <c r="A9" s="26"/>
      <c r="B9" s="9">
        <v>20.49</v>
      </c>
      <c r="C9" s="9">
        <v>17.59</v>
      </c>
      <c r="D9" s="10"/>
      <c r="E9" s="36">
        <f t="shared" si="0"/>
        <v>0.85846754514397272</v>
      </c>
    </row>
    <row r="10" spans="1:8" s="16" customFormat="1" ht="15.75" x14ac:dyDescent="0.25">
      <c r="A10" s="25">
        <v>2</v>
      </c>
      <c r="B10" s="7">
        <v>264</v>
      </c>
      <c r="C10" s="7">
        <v>556</v>
      </c>
      <c r="D10" s="8">
        <v>820</v>
      </c>
      <c r="E10" s="11"/>
    </row>
    <row r="11" spans="1:8" s="16" customFormat="1" ht="15.75" x14ac:dyDescent="0.25">
      <c r="A11" s="26"/>
      <c r="B11" s="9">
        <v>11.66</v>
      </c>
      <c r="C11" s="9">
        <v>11.9</v>
      </c>
      <c r="D11" s="10"/>
      <c r="E11" s="39">
        <f t="shared" si="0"/>
        <v>1.0205831903945111</v>
      </c>
    </row>
    <row r="12" spans="1:8" s="16" customFormat="1" ht="15.75" x14ac:dyDescent="0.25">
      <c r="A12" s="25">
        <v>3</v>
      </c>
      <c r="B12" s="7">
        <v>168</v>
      </c>
      <c r="C12" s="7">
        <v>377</v>
      </c>
      <c r="D12" s="8">
        <v>545</v>
      </c>
      <c r="E12" s="39"/>
      <c r="F12" s="16" t="s">
        <v>87</v>
      </c>
    </row>
    <row r="13" spans="1:8" s="16" customFormat="1" ht="15.75" x14ac:dyDescent="0.25">
      <c r="A13" s="26"/>
      <c r="B13" s="9">
        <v>7.42</v>
      </c>
      <c r="C13" s="9">
        <v>8.07</v>
      </c>
      <c r="D13" s="10"/>
      <c r="E13" s="39">
        <f t="shared" si="0"/>
        <v>1.0876010781671159</v>
      </c>
    </row>
    <row r="14" spans="1:8" s="16" customFormat="1" ht="15.75" x14ac:dyDescent="0.25">
      <c r="A14" s="25">
        <v>4</v>
      </c>
      <c r="B14" s="7">
        <v>96</v>
      </c>
      <c r="C14" s="7">
        <v>249</v>
      </c>
      <c r="D14" s="8">
        <v>345</v>
      </c>
      <c r="E14" s="11"/>
    </row>
    <row r="15" spans="1:8" s="16" customFormat="1" ht="15.75" x14ac:dyDescent="0.25">
      <c r="A15" s="26"/>
      <c r="B15" s="9">
        <v>4.24</v>
      </c>
      <c r="C15" s="9">
        <v>5.33</v>
      </c>
      <c r="D15" s="10"/>
      <c r="E15" s="37">
        <f t="shared" si="0"/>
        <v>1.2570754716981132</v>
      </c>
      <c r="F15" s="16" t="s">
        <v>96</v>
      </c>
    </row>
    <row r="16" spans="1:8" s="16" customFormat="1" ht="15.75" x14ac:dyDescent="0.25">
      <c r="A16" s="25">
        <v>5</v>
      </c>
      <c r="B16" s="7">
        <v>76</v>
      </c>
      <c r="C16" s="7">
        <v>226</v>
      </c>
      <c r="D16" s="8">
        <v>302</v>
      </c>
      <c r="E16" s="11"/>
    </row>
    <row r="17" spans="1:6" s="16" customFormat="1" ht="15.75" x14ac:dyDescent="0.25">
      <c r="A17" s="26"/>
      <c r="B17" s="9">
        <v>3.36</v>
      </c>
      <c r="C17" s="9">
        <v>4.84</v>
      </c>
      <c r="D17" s="10"/>
      <c r="E17" s="40">
        <f t="shared" si="0"/>
        <v>1.4404761904761905</v>
      </c>
    </row>
    <row r="18" spans="1:6" s="16" customFormat="1" ht="15.75" x14ac:dyDescent="0.25">
      <c r="A18" s="25" t="s">
        <v>46</v>
      </c>
      <c r="B18" s="7">
        <v>92</v>
      </c>
      <c r="C18" s="7">
        <v>244</v>
      </c>
      <c r="D18" s="8">
        <v>336</v>
      </c>
      <c r="E18" s="40"/>
      <c r="F18" s="16" t="s">
        <v>97</v>
      </c>
    </row>
    <row r="19" spans="1:6" s="16" customFormat="1" ht="15.75" x14ac:dyDescent="0.25">
      <c r="A19" s="26"/>
      <c r="B19" s="9">
        <v>4.0599999999999996</v>
      </c>
      <c r="C19" s="9">
        <v>5.22</v>
      </c>
      <c r="D19" s="10"/>
      <c r="E19" s="40">
        <f t="shared" si="0"/>
        <v>1.2857142857142858</v>
      </c>
    </row>
    <row r="20" spans="1:6" s="16" customFormat="1" ht="15.75" x14ac:dyDescent="0.25">
      <c r="A20" s="25" t="s">
        <v>47</v>
      </c>
      <c r="B20" s="7">
        <v>69</v>
      </c>
      <c r="C20" s="7">
        <v>213</v>
      </c>
      <c r="D20" s="8">
        <v>282</v>
      </c>
      <c r="E20" s="11"/>
    </row>
    <row r="21" spans="1:6" s="16" customFormat="1" ht="15.75" x14ac:dyDescent="0.25">
      <c r="A21" s="26"/>
      <c r="B21" s="9">
        <v>3.05</v>
      </c>
      <c r="C21" s="9">
        <v>4.5599999999999996</v>
      </c>
      <c r="D21" s="10"/>
      <c r="E21" s="33">
        <f t="shared" si="0"/>
        <v>1.4950819672131148</v>
      </c>
    </row>
    <row r="22" spans="1:6" s="16" customFormat="1" ht="15.75" x14ac:dyDescent="0.25">
      <c r="A22" s="25" t="s">
        <v>48</v>
      </c>
      <c r="B22" s="7">
        <v>92</v>
      </c>
      <c r="C22" s="7">
        <v>293</v>
      </c>
      <c r="D22" s="8">
        <v>385</v>
      </c>
      <c r="E22" s="33"/>
      <c r="F22" s="16" t="s">
        <v>98</v>
      </c>
    </row>
    <row r="23" spans="1:6" s="16" customFormat="1" ht="15.75" x14ac:dyDescent="0.25">
      <c r="A23" s="26"/>
      <c r="B23" s="9">
        <v>4.0599999999999996</v>
      </c>
      <c r="C23" s="9">
        <v>6.27</v>
      </c>
      <c r="D23" s="10"/>
      <c r="E23" s="33">
        <f t="shared" si="0"/>
        <v>1.5443349753694582</v>
      </c>
    </row>
    <row r="24" spans="1:6" s="16" customFormat="1" ht="15.75" thickBot="1" x14ac:dyDescent="0.3">
      <c r="A24" s="12" t="s">
        <v>4</v>
      </c>
      <c r="B24" s="13">
        <v>2264</v>
      </c>
      <c r="C24" s="13">
        <v>4673</v>
      </c>
      <c r="D24" s="14">
        <v>6937</v>
      </c>
    </row>
  </sheetData>
  <mergeCells count="12">
    <mergeCell ref="A1:D1"/>
    <mergeCell ref="B2:D2"/>
    <mergeCell ref="A4:A5"/>
    <mergeCell ref="A6:A7"/>
    <mergeCell ref="A8:A9"/>
    <mergeCell ref="A20:A21"/>
    <mergeCell ref="A22:A23"/>
    <mergeCell ref="A10:A11"/>
    <mergeCell ref="A12:A13"/>
    <mergeCell ref="A14:A15"/>
    <mergeCell ref="A16:A17"/>
    <mergeCell ref="A18:A1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J17" sqref="J17"/>
    </sheetView>
  </sheetViews>
  <sheetFormatPr defaultRowHeight="15" x14ac:dyDescent="0.25"/>
  <cols>
    <col min="1" max="1" width="17.7109375" style="17" customWidth="1"/>
    <col min="2" max="16384" width="9.140625" style="17"/>
  </cols>
  <sheetData>
    <row r="1" spans="1:9" s="16" customFormat="1" x14ac:dyDescent="0.25">
      <c r="A1" s="27" t="s">
        <v>49</v>
      </c>
      <c r="B1" s="28"/>
      <c r="C1" s="28"/>
      <c r="D1" s="29"/>
    </row>
    <row r="2" spans="1:9" s="16" customFormat="1" x14ac:dyDescent="0.25">
      <c r="A2" s="25" t="s">
        <v>50</v>
      </c>
      <c r="B2" s="30" t="s">
        <v>1</v>
      </c>
      <c r="C2" s="31"/>
      <c r="D2" s="32"/>
    </row>
    <row r="3" spans="1:9" s="16" customFormat="1" ht="15.75" x14ac:dyDescent="0.25">
      <c r="A3" s="26"/>
      <c r="B3" s="4" t="s">
        <v>2</v>
      </c>
      <c r="C3" s="4" t="s">
        <v>3</v>
      </c>
      <c r="D3" s="5" t="s">
        <v>4</v>
      </c>
      <c r="E3" s="18" t="s">
        <v>84</v>
      </c>
    </row>
    <row r="4" spans="1:9" s="16" customFormat="1" ht="15.75" x14ac:dyDescent="0.25">
      <c r="A4" s="25" t="s">
        <v>51</v>
      </c>
      <c r="B4" s="7">
        <v>95</v>
      </c>
      <c r="C4" s="7">
        <v>292</v>
      </c>
      <c r="D4" s="8">
        <v>387</v>
      </c>
      <c r="E4" s="1"/>
    </row>
    <row r="5" spans="1:9" s="16" customFormat="1" ht="15.75" x14ac:dyDescent="0.25">
      <c r="A5" s="26"/>
      <c r="B5" s="9">
        <v>4.2</v>
      </c>
      <c r="C5" s="9">
        <v>6.25</v>
      </c>
      <c r="D5" s="10"/>
      <c r="E5" s="36">
        <f>C5/B5</f>
        <v>1.4880952380952381</v>
      </c>
      <c r="F5" s="16" t="s">
        <v>95</v>
      </c>
      <c r="I5" s="16" t="s">
        <v>102</v>
      </c>
    </row>
    <row r="6" spans="1:9" s="16" customFormat="1" ht="15.75" x14ac:dyDescent="0.25">
      <c r="A6" s="25" t="s">
        <v>52</v>
      </c>
      <c r="B6" s="7">
        <v>98</v>
      </c>
      <c r="C6" s="7">
        <v>225</v>
      </c>
      <c r="D6" s="8">
        <v>323</v>
      </c>
      <c r="E6" s="11"/>
      <c r="I6" s="16" t="s">
        <v>103</v>
      </c>
    </row>
    <row r="7" spans="1:9" s="16" customFormat="1" ht="15.75" x14ac:dyDescent="0.25">
      <c r="A7" s="26"/>
      <c r="B7" s="9">
        <v>4.33</v>
      </c>
      <c r="C7" s="9">
        <v>4.8099999999999996</v>
      </c>
      <c r="D7" s="10"/>
      <c r="E7" s="39">
        <f t="shared" ref="E7:E35" si="0">C7/B7</f>
        <v>1.1108545034642032</v>
      </c>
    </row>
    <row r="8" spans="1:9" s="16" customFormat="1" ht="15.75" x14ac:dyDescent="0.25">
      <c r="A8" s="25" t="s">
        <v>53</v>
      </c>
      <c r="B8" s="7">
        <v>127</v>
      </c>
      <c r="C8" s="7">
        <v>283</v>
      </c>
      <c r="D8" s="8">
        <v>410</v>
      </c>
      <c r="E8" s="39"/>
      <c r="I8" s="16" t="s">
        <v>104</v>
      </c>
    </row>
    <row r="9" spans="1:9" s="16" customFormat="1" ht="15.75" x14ac:dyDescent="0.25">
      <c r="A9" s="26"/>
      <c r="B9" s="9">
        <v>5.61</v>
      </c>
      <c r="C9" s="9">
        <v>6.06</v>
      </c>
      <c r="D9" s="10"/>
      <c r="E9" s="39">
        <f t="shared" si="0"/>
        <v>1.0802139037433154</v>
      </c>
      <c r="I9" s="16" t="s">
        <v>105</v>
      </c>
    </row>
    <row r="10" spans="1:9" s="16" customFormat="1" ht="15.75" x14ac:dyDescent="0.25">
      <c r="A10" s="25" t="s">
        <v>54</v>
      </c>
      <c r="B10" s="7">
        <v>102</v>
      </c>
      <c r="C10" s="7">
        <v>263</v>
      </c>
      <c r="D10" s="8">
        <v>365</v>
      </c>
      <c r="E10" s="39"/>
      <c r="I10" s="16" t="s">
        <v>106</v>
      </c>
    </row>
    <row r="11" spans="1:9" s="16" customFormat="1" ht="15.75" x14ac:dyDescent="0.25">
      <c r="A11" s="26"/>
      <c r="B11" s="9">
        <v>4.51</v>
      </c>
      <c r="C11" s="9">
        <v>5.63</v>
      </c>
      <c r="D11" s="10"/>
      <c r="E11" s="39">
        <f t="shared" si="0"/>
        <v>1.2483370288248337</v>
      </c>
      <c r="I11" s="16" t="s">
        <v>107</v>
      </c>
    </row>
    <row r="12" spans="1:9" s="16" customFormat="1" ht="15.75" x14ac:dyDescent="0.25">
      <c r="A12" s="25" t="s">
        <v>55</v>
      </c>
      <c r="B12" s="7">
        <v>178</v>
      </c>
      <c r="C12" s="7">
        <v>441</v>
      </c>
      <c r="D12" s="8">
        <v>619</v>
      </c>
      <c r="E12" s="39"/>
    </row>
    <row r="13" spans="1:9" s="16" customFormat="1" ht="15.75" x14ac:dyDescent="0.25">
      <c r="A13" s="26"/>
      <c r="B13" s="9">
        <v>7.86</v>
      </c>
      <c r="C13" s="9">
        <v>9.44</v>
      </c>
      <c r="D13" s="10"/>
      <c r="E13" s="39">
        <f t="shared" si="0"/>
        <v>1.2010178117048345</v>
      </c>
    </row>
    <row r="14" spans="1:9" s="16" customFormat="1" ht="15.75" x14ac:dyDescent="0.25">
      <c r="A14" s="25" t="s">
        <v>56</v>
      </c>
      <c r="B14" s="7">
        <v>114</v>
      </c>
      <c r="C14" s="7">
        <v>285</v>
      </c>
      <c r="D14" s="8">
        <v>399</v>
      </c>
      <c r="E14" s="39"/>
    </row>
    <row r="15" spans="1:9" s="16" customFormat="1" ht="15.75" x14ac:dyDescent="0.25">
      <c r="A15" s="26"/>
      <c r="B15" s="9">
        <v>5.04</v>
      </c>
      <c r="C15" s="9">
        <v>6.1</v>
      </c>
      <c r="D15" s="10"/>
      <c r="E15" s="39">
        <f t="shared" si="0"/>
        <v>1.2103174603174602</v>
      </c>
      <c r="F15" s="16" t="s">
        <v>87</v>
      </c>
    </row>
    <row r="16" spans="1:9" s="16" customFormat="1" ht="15.75" x14ac:dyDescent="0.25">
      <c r="A16" s="25" t="s">
        <v>57</v>
      </c>
      <c r="B16" s="7">
        <v>175</v>
      </c>
      <c r="C16" s="7">
        <v>401</v>
      </c>
      <c r="D16" s="8">
        <v>576</v>
      </c>
      <c r="E16" s="39"/>
    </row>
    <row r="17" spans="1:6" s="16" customFormat="1" ht="15.75" x14ac:dyDescent="0.25">
      <c r="A17" s="26"/>
      <c r="B17" s="9">
        <v>7.73</v>
      </c>
      <c r="C17" s="9">
        <v>8.58</v>
      </c>
      <c r="D17" s="10"/>
      <c r="E17" s="39">
        <f t="shared" si="0"/>
        <v>1.1099611901681758</v>
      </c>
    </row>
    <row r="18" spans="1:6" s="16" customFormat="1" ht="15.75" x14ac:dyDescent="0.25">
      <c r="A18" s="25" t="s">
        <v>58</v>
      </c>
      <c r="B18" s="7">
        <v>134</v>
      </c>
      <c r="C18" s="7">
        <v>286</v>
      </c>
      <c r="D18" s="8">
        <v>420</v>
      </c>
      <c r="E18" s="39"/>
    </row>
    <row r="19" spans="1:6" s="16" customFormat="1" ht="15.75" x14ac:dyDescent="0.25">
      <c r="A19" s="26"/>
      <c r="B19" s="9">
        <v>5.92</v>
      </c>
      <c r="C19" s="9">
        <v>6.12</v>
      </c>
      <c r="D19" s="10"/>
      <c r="E19" s="39">
        <f t="shared" si="0"/>
        <v>1.0337837837837838</v>
      </c>
    </row>
    <row r="20" spans="1:6" s="16" customFormat="1" ht="15.75" x14ac:dyDescent="0.25">
      <c r="A20" s="25" t="s">
        <v>59</v>
      </c>
      <c r="B20" s="7">
        <v>135</v>
      </c>
      <c r="C20" s="7">
        <v>298</v>
      </c>
      <c r="D20" s="8">
        <v>433</v>
      </c>
      <c r="E20" s="39"/>
    </row>
    <row r="21" spans="1:6" s="16" customFormat="1" ht="15.75" x14ac:dyDescent="0.25">
      <c r="A21" s="26"/>
      <c r="B21" s="9">
        <v>5.96</v>
      </c>
      <c r="C21" s="9">
        <v>6.38</v>
      </c>
      <c r="D21" s="10"/>
      <c r="E21" s="39">
        <f t="shared" si="0"/>
        <v>1.0704697986577181</v>
      </c>
    </row>
    <row r="22" spans="1:6" s="16" customFormat="1" ht="15.75" x14ac:dyDescent="0.25">
      <c r="A22" s="25" t="s">
        <v>60</v>
      </c>
      <c r="B22" s="7">
        <v>199</v>
      </c>
      <c r="C22" s="7">
        <v>437</v>
      </c>
      <c r="D22" s="8">
        <v>636</v>
      </c>
      <c r="E22" s="39"/>
    </row>
    <row r="23" spans="1:6" s="16" customFormat="1" ht="15.75" x14ac:dyDescent="0.25">
      <c r="A23" s="26"/>
      <c r="B23" s="9">
        <v>8.7899999999999991</v>
      </c>
      <c r="C23" s="9">
        <v>9.35</v>
      </c>
      <c r="D23" s="10"/>
      <c r="E23" s="39">
        <f t="shared" si="0"/>
        <v>1.0637087599544939</v>
      </c>
    </row>
    <row r="24" spans="1:6" s="16" customFormat="1" ht="15.75" x14ac:dyDescent="0.25">
      <c r="A24" s="25" t="s">
        <v>61</v>
      </c>
      <c r="B24" s="7">
        <v>148</v>
      </c>
      <c r="C24" s="7">
        <v>290</v>
      </c>
      <c r="D24" s="8">
        <v>438</v>
      </c>
      <c r="E24" s="11"/>
    </row>
    <row r="25" spans="1:6" s="16" customFormat="1" ht="15.75" x14ac:dyDescent="0.25">
      <c r="A25" s="26"/>
      <c r="B25" s="9">
        <v>6.54</v>
      </c>
      <c r="C25" s="9">
        <v>6.21</v>
      </c>
      <c r="D25" s="10"/>
      <c r="E25" s="37">
        <f t="shared" si="0"/>
        <v>0.94954128440366969</v>
      </c>
    </row>
    <row r="26" spans="1:6" s="16" customFormat="1" ht="15.75" x14ac:dyDescent="0.25">
      <c r="A26" s="25" t="s">
        <v>62</v>
      </c>
      <c r="B26" s="7">
        <v>191</v>
      </c>
      <c r="C26" s="7">
        <v>351</v>
      </c>
      <c r="D26" s="8">
        <v>542</v>
      </c>
      <c r="E26" s="37"/>
      <c r="F26" s="16" t="s">
        <v>96</v>
      </c>
    </row>
    <row r="27" spans="1:6" s="16" customFormat="1" ht="15.75" x14ac:dyDescent="0.25">
      <c r="A27" s="26"/>
      <c r="B27" s="9">
        <v>8.44</v>
      </c>
      <c r="C27" s="9">
        <v>7.51</v>
      </c>
      <c r="D27" s="10"/>
      <c r="E27" s="37">
        <f t="shared" si="0"/>
        <v>0.88981042654028442</v>
      </c>
    </row>
    <row r="28" spans="1:6" s="16" customFormat="1" ht="15.75" x14ac:dyDescent="0.25">
      <c r="A28" s="25" t="s">
        <v>63</v>
      </c>
      <c r="B28" s="7">
        <v>163</v>
      </c>
      <c r="C28" s="7">
        <v>266</v>
      </c>
      <c r="D28" s="8">
        <v>429</v>
      </c>
      <c r="E28" s="11"/>
    </row>
    <row r="29" spans="1:6" s="16" customFormat="1" ht="15.75" x14ac:dyDescent="0.25">
      <c r="A29" s="26"/>
      <c r="B29" s="9">
        <v>7.2</v>
      </c>
      <c r="C29" s="9">
        <v>5.69</v>
      </c>
      <c r="D29" s="10"/>
      <c r="E29" s="41">
        <f t="shared" si="0"/>
        <v>0.79027777777777786</v>
      </c>
      <c r="F29" s="16" t="s">
        <v>97</v>
      </c>
    </row>
    <row r="30" spans="1:6" s="16" customFormat="1" ht="15.75" x14ac:dyDescent="0.25">
      <c r="A30" s="25" t="s">
        <v>64</v>
      </c>
      <c r="B30" s="7">
        <v>187</v>
      </c>
      <c r="C30" s="7">
        <v>244</v>
      </c>
      <c r="D30" s="8">
        <v>431</v>
      </c>
      <c r="E30" s="11"/>
    </row>
    <row r="31" spans="1:6" s="16" customFormat="1" ht="15.75" x14ac:dyDescent="0.25">
      <c r="A31" s="26"/>
      <c r="B31" s="9">
        <v>8.26</v>
      </c>
      <c r="C31" s="9">
        <v>5.22</v>
      </c>
      <c r="D31" s="10"/>
      <c r="E31" s="34">
        <f t="shared" si="0"/>
        <v>0.63196125907990308</v>
      </c>
    </row>
    <row r="32" spans="1:6" s="16" customFormat="1" ht="15.75" x14ac:dyDescent="0.25">
      <c r="A32" s="25" t="s">
        <v>65</v>
      </c>
      <c r="B32" s="7">
        <v>149</v>
      </c>
      <c r="C32" s="7">
        <v>202</v>
      </c>
      <c r="D32" s="8">
        <v>351</v>
      </c>
      <c r="E32" s="34"/>
    </row>
    <row r="33" spans="1:6" s="16" customFormat="1" ht="15.75" x14ac:dyDescent="0.25">
      <c r="A33" s="26"/>
      <c r="B33" s="9">
        <v>6.58</v>
      </c>
      <c r="C33" s="9">
        <v>4.32</v>
      </c>
      <c r="D33" s="10"/>
      <c r="E33" s="34">
        <f t="shared" si="0"/>
        <v>0.65653495440729492</v>
      </c>
      <c r="F33" s="16" t="s">
        <v>98</v>
      </c>
    </row>
    <row r="34" spans="1:6" s="16" customFormat="1" ht="15.75" x14ac:dyDescent="0.25">
      <c r="A34" s="25" t="s">
        <v>66</v>
      </c>
      <c r="B34" s="7">
        <v>69</v>
      </c>
      <c r="C34" s="7">
        <v>109</v>
      </c>
      <c r="D34" s="8">
        <v>178</v>
      </c>
      <c r="E34" s="34"/>
    </row>
    <row r="35" spans="1:6" s="16" customFormat="1" ht="15.75" x14ac:dyDescent="0.25">
      <c r="A35" s="26"/>
      <c r="B35" s="9">
        <v>3.05</v>
      </c>
      <c r="C35" s="9">
        <v>2.33</v>
      </c>
      <c r="D35" s="10"/>
      <c r="E35" s="34">
        <f t="shared" si="0"/>
        <v>0.76393442622950825</v>
      </c>
    </row>
    <row r="36" spans="1:6" s="16" customFormat="1" ht="15.75" thickBot="1" x14ac:dyDescent="0.3">
      <c r="A36" s="12" t="s">
        <v>4</v>
      </c>
      <c r="B36" s="13">
        <v>2264</v>
      </c>
      <c r="C36" s="13">
        <v>4673</v>
      </c>
      <c r="D36" s="14">
        <v>6937</v>
      </c>
    </row>
  </sheetData>
  <mergeCells count="19">
    <mergeCell ref="A1:D1"/>
    <mergeCell ref="A2:A3"/>
    <mergeCell ref="B2:D2"/>
    <mergeCell ref="A4:A5"/>
    <mergeCell ref="A6:A7"/>
    <mergeCell ref="A8:A9"/>
    <mergeCell ref="A10:A11"/>
    <mergeCell ref="A12:A13"/>
    <mergeCell ref="A14:A15"/>
    <mergeCell ref="A16:A17"/>
    <mergeCell ref="A28:A29"/>
    <mergeCell ref="A30:A31"/>
    <mergeCell ref="A32:A33"/>
    <mergeCell ref="A34:A35"/>
    <mergeCell ref="A18:A19"/>
    <mergeCell ref="A20:A21"/>
    <mergeCell ref="A22:A23"/>
    <mergeCell ref="A24:A25"/>
    <mergeCell ref="A26:A2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10" workbookViewId="0">
      <selection activeCell="F19" sqref="F19"/>
    </sheetView>
  </sheetViews>
  <sheetFormatPr defaultColWidth="16.140625" defaultRowHeight="15" x14ac:dyDescent="0.25"/>
  <cols>
    <col min="1" max="1" width="16.140625" style="17"/>
    <col min="2" max="4" width="11.5703125" style="17" customWidth="1"/>
    <col min="5" max="5" width="10.42578125" style="17" customWidth="1"/>
    <col min="6" max="16384" width="16.140625" style="17"/>
  </cols>
  <sheetData>
    <row r="1" spans="1:7" s="16" customFormat="1" x14ac:dyDescent="0.25">
      <c r="A1" s="27" t="s">
        <v>67</v>
      </c>
      <c r="B1" s="28"/>
      <c r="C1" s="28"/>
      <c r="D1" s="29"/>
    </row>
    <row r="2" spans="1:7" s="16" customFormat="1" ht="28.5" x14ac:dyDescent="0.25">
      <c r="A2" s="2" t="s">
        <v>68</v>
      </c>
      <c r="B2" s="30" t="s">
        <v>1</v>
      </c>
      <c r="C2" s="31"/>
      <c r="D2" s="32"/>
    </row>
    <row r="3" spans="1:7" s="16" customFormat="1" ht="28.5" x14ac:dyDescent="0.25">
      <c r="A3" s="3" t="s">
        <v>69</v>
      </c>
      <c r="B3" s="4" t="s">
        <v>2</v>
      </c>
      <c r="C3" s="4" t="s">
        <v>3</v>
      </c>
      <c r="D3" s="5" t="s">
        <v>4</v>
      </c>
      <c r="E3" s="18" t="s">
        <v>85</v>
      </c>
    </row>
    <row r="4" spans="1:7" s="16" customFormat="1" ht="15.75" x14ac:dyDescent="0.25">
      <c r="A4" s="25">
        <v>0</v>
      </c>
      <c r="B4" s="7">
        <v>153</v>
      </c>
      <c r="C4" s="7">
        <v>268</v>
      </c>
      <c r="D4" s="8">
        <v>421</v>
      </c>
      <c r="E4" s="6"/>
    </row>
    <row r="5" spans="1:7" s="16" customFormat="1" ht="15.75" x14ac:dyDescent="0.25">
      <c r="A5" s="26"/>
      <c r="B5" s="9">
        <v>6.76</v>
      </c>
      <c r="C5" s="9">
        <v>5.74</v>
      </c>
      <c r="D5" s="10"/>
      <c r="E5" s="36">
        <f>C5/B5</f>
        <v>0.84911242603550297</v>
      </c>
    </row>
    <row r="6" spans="1:7" s="16" customFormat="1" ht="15.75" x14ac:dyDescent="0.25">
      <c r="A6" s="25">
        <v>1</v>
      </c>
      <c r="B6" s="7">
        <v>136</v>
      </c>
      <c r="C6" s="7">
        <v>199</v>
      </c>
      <c r="D6" s="8">
        <v>335</v>
      </c>
      <c r="E6" s="36"/>
      <c r="G6" s="16" t="s">
        <v>108</v>
      </c>
    </row>
    <row r="7" spans="1:7" s="16" customFormat="1" ht="15.75" x14ac:dyDescent="0.25">
      <c r="A7" s="26"/>
      <c r="B7" s="9">
        <v>6.01</v>
      </c>
      <c r="C7" s="9">
        <v>4.26</v>
      </c>
      <c r="D7" s="10"/>
      <c r="E7" s="36">
        <f t="shared" ref="E7:E39" si="0">C7/B7</f>
        <v>0.70881863560732117</v>
      </c>
      <c r="G7" s="16" t="s">
        <v>109</v>
      </c>
    </row>
    <row r="8" spans="1:7" s="16" customFormat="1" ht="15.75" x14ac:dyDescent="0.25">
      <c r="A8" s="25">
        <v>2</v>
      </c>
      <c r="B8" s="7">
        <v>150</v>
      </c>
      <c r="C8" s="7">
        <v>217</v>
      </c>
      <c r="D8" s="8">
        <v>367</v>
      </c>
      <c r="E8" s="36"/>
    </row>
    <row r="9" spans="1:7" s="16" customFormat="1" ht="15.75" x14ac:dyDescent="0.25">
      <c r="A9" s="26"/>
      <c r="B9" s="9">
        <v>6.63</v>
      </c>
      <c r="C9" s="9">
        <v>4.6399999999999997</v>
      </c>
      <c r="D9" s="10"/>
      <c r="E9" s="36">
        <f t="shared" si="0"/>
        <v>0.69984917043740569</v>
      </c>
      <c r="F9" s="16" t="s">
        <v>95</v>
      </c>
      <c r="G9" s="16" t="s">
        <v>110</v>
      </c>
    </row>
    <row r="10" spans="1:7" s="16" customFormat="1" ht="15.75" x14ac:dyDescent="0.25">
      <c r="A10" s="25">
        <v>3</v>
      </c>
      <c r="B10" s="7">
        <v>141</v>
      </c>
      <c r="C10" s="7">
        <v>218</v>
      </c>
      <c r="D10" s="8">
        <v>359</v>
      </c>
      <c r="E10" s="36"/>
      <c r="G10" s="16" t="s">
        <v>111</v>
      </c>
    </row>
    <row r="11" spans="1:7" s="16" customFormat="1" ht="15.75" x14ac:dyDescent="0.25">
      <c r="A11" s="26"/>
      <c r="B11" s="9">
        <v>6.23</v>
      </c>
      <c r="C11" s="9">
        <v>4.67</v>
      </c>
      <c r="D11" s="10"/>
      <c r="E11" s="36">
        <f t="shared" si="0"/>
        <v>0.7495987158908507</v>
      </c>
      <c r="G11" s="16" t="s">
        <v>112</v>
      </c>
    </row>
    <row r="12" spans="1:7" s="16" customFormat="1" ht="15.75" x14ac:dyDescent="0.25">
      <c r="A12" s="25" t="s">
        <v>70</v>
      </c>
      <c r="B12" s="7">
        <v>156</v>
      </c>
      <c r="C12" s="7">
        <v>264</v>
      </c>
      <c r="D12" s="8">
        <v>420</v>
      </c>
      <c r="E12" s="36"/>
      <c r="G12" s="16" t="s">
        <v>113</v>
      </c>
    </row>
    <row r="13" spans="1:7" s="16" customFormat="1" ht="15.75" x14ac:dyDescent="0.25">
      <c r="A13" s="26"/>
      <c r="B13" s="9">
        <v>6.89</v>
      </c>
      <c r="C13" s="9">
        <v>5.65</v>
      </c>
      <c r="D13" s="10"/>
      <c r="E13" s="36">
        <f t="shared" si="0"/>
        <v>0.82002902757619744</v>
      </c>
    </row>
    <row r="14" spans="1:7" s="16" customFormat="1" ht="15.75" x14ac:dyDescent="0.25">
      <c r="A14" s="25">
        <v>6</v>
      </c>
      <c r="B14" s="7">
        <v>176</v>
      </c>
      <c r="C14" s="7">
        <v>283</v>
      </c>
      <c r="D14" s="8">
        <v>459</v>
      </c>
      <c r="E14" s="36"/>
      <c r="G14" s="16" t="s">
        <v>114</v>
      </c>
    </row>
    <row r="15" spans="1:7" s="16" customFormat="1" ht="15.75" x14ac:dyDescent="0.25">
      <c r="A15" s="26"/>
      <c r="B15" s="9">
        <v>7.77</v>
      </c>
      <c r="C15" s="9">
        <v>6.06</v>
      </c>
      <c r="D15" s="10"/>
      <c r="E15" s="36">
        <f t="shared" si="0"/>
        <v>0.77992277992277992</v>
      </c>
    </row>
    <row r="16" spans="1:7" s="16" customFormat="1" ht="15.75" x14ac:dyDescent="0.25">
      <c r="A16" s="25" t="s">
        <v>71</v>
      </c>
      <c r="B16" s="7">
        <v>130</v>
      </c>
      <c r="C16" s="7">
        <v>245</v>
      </c>
      <c r="D16" s="8">
        <v>375</v>
      </c>
      <c r="E16" s="11"/>
    </row>
    <row r="17" spans="1:6" s="16" customFormat="1" ht="15.75" x14ac:dyDescent="0.25">
      <c r="A17" s="26"/>
      <c r="B17" s="9">
        <v>5.74</v>
      </c>
      <c r="C17" s="9">
        <v>5.24</v>
      </c>
      <c r="D17" s="10"/>
      <c r="E17" s="37">
        <f t="shared" si="0"/>
        <v>0.91289198606271782</v>
      </c>
    </row>
    <row r="18" spans="1:6" s="16" customFormat="1" ht="15.75" x14ac:dyDescent="0.25">
      <c r="A18" s="25" t="s">
        <v>72</v>
      </c>
      <c r="B18" s="7">
        <v>87</v>
      </c>
      <c r="C18" s="7">
        <v>172</v>
      </c>
      <c r="D18" s="8">
        <v>259</v>
      </c>
      <c r="E18" s="37"/>
      <c r="F18" s="16" t="s">
        <v>96</v>
      </c>
    </row>
    <row r="19" spans="1:6" s="16" customFormat="1" ht="15.75" x14ac:dyDescent="0.25">
      <c r="A19" s="26"/>
      <c r="B19" s="9">
        <v>3.84</v>
      </c>
      <c r="C19" s="9">
        <v>3.68</v>
      </c>
      <c r="D19" s="10"/>
      <c r="E19" s="37">
        <f t="shared" si="0"/>
        <v>0.95833333333333337</v>
      </c>
    </row>
    <row r="20" spans="1:6" s="16" customFormat="1" ht="15.75" x14ac:dyDescent="0.25">
      <c r="A20" s="25">
        <v>12</v>
      </c>
      <c r="B20" s="7">
        <v>181</v>
      </c>
      <c r="C20" s="7">
        <v>401</v>
      </c>
      <c r="D20" s="8">
        <v>582</v>
      </c>
      <c r="E20" s="11"/>
    </row>
    <row r="21" spans="1:6" s="16" customFormat="1" ht="15.75" x14ac:dyDescent="0.25">
      <c r="A21" s="26"/>
      <c r="B21" s="9">
        <v>7.99</v>
      </c>
      <c r="C21" s="9">
        <v>8.58</v>
      </c>
      <c r="D21" s="10"/>
      <c r="E21" s="33">
        <f t="shared" si="0"/>
        <v>1.0738423028785982</v>
      </c>
    </row>
    <row r="22" spans="1:6" s="16" customFormat="1" ht="15.75" x14ac:dyDescent="0.25">
      <c r="A22" s="25" t="s">
        <v>73</v>
      </c>
      <c r="B22" s="7">
        <v>200</v>
      </c>
      <c r="C22" s="7">
        <v>530</v>
      </c>
      <c r="D22" s="8">
        <v>730</v>
      </c>
      <c r="E22" s="33"/>
    </row>
    <row r="23" spans="1:6" s="16" customFormat="1" ht="15.75" x14ac:dyDescent="0.25">
      <c r="A23" s="26"/>
      <c r="B23" s="9">
        <v>8.83</v>
      </c>
      <c r="C23" s="9">
        <v>11.34</v>
      </c>
      <c r="D23" s="10"/>
      <c r="E23" s="33">
        <f t="shared" si="0"/>
        <v>1.2842582106455265</v>
      </c>
    </row>
    <row r="24" spans="1:6" s="16" customFormat="1" ht="15.75" x14ac:dyDescent="0.25">
      <c r="A24" s="25">
        <v>24</v>
      </c>
      <c r="B24" s="7">
        <v>146</v>
      </c>
      <c r="C24" s="7">
        <v>311</v>
      </c>
      <c r="D24" s="8">
        <v>457</v>
      </c>
      <c r="E24" s="33"/>
    </row>
    <row r="25" spans="1:6" s="16" customFormat="1" ht="15.75" x14ac:dyDescent="0.25">
      <c r="A25" s="26"/>
      <c r="B25" s="9">
        <v>6.45</v>
      </c>
      <c r="C25" s="9">
        <v>6.66</v>
      </c>
      <c r="D25" s="10"/>
      <c r="E25" s="33">
        <f t="shared" si="0"/>
        <v>1.0325581395348837</v>
      </c>
    </row>
    <row r="26" spans="1:6" s="16" customFormat="1" ht="15.75" x14ac:dyDescent="0.25">
      <c r="A26" s="25" t="s">
        <v>74</v>
      </c>
      <c r="B26" s="7">
        <v>87</v>
      </c>
      <c r="C26" s="7">
        <v>186</v>
      </c>
      <c r="D26" s="8">
        <v>273</v>
      </c>
      <c r="E26" s="33"/>
    </row>
    <row r="27" spans="1:6" s="16" customFormat="1" ht="15.75" x14ac:dyDescent="0.25">
      <c r="A27" s="26"/>
      <c r="B27" s="9">
        <v>3.84</v>
      </c>
      <c r="C27" s="9">
        <v>3.98</v>
      </c>
      <c r="D27" s="10"/>
      <c r="E27" s="33">
        <f t="shared" si="0"/>
        <v>1.0364583333333333</v>
      </c>
      <c r="F27" s="16" t="s">
        <v>87</v>
      </c>
    </row>
    <row r="28" spans="1:6" s="16" customFormat="1" ht="15.75" x14ac:dyDescent="0.25">
      <c r="A28" s="25">
        <v>36</v>
      </c>
      <c r="B28" s="7">
        <v>95</v>
      </c>
      <c r="C28" s="7">
        <v>219</v>
      </c>
      <c r="D28" s="8">
        <v>314</v>
      </c>
      <c r="E28" s="33"/>
    </row>
    <row r="29" spans="1:6" s="16" customFormat="1" ht="15.75" x14ac:dyDescent="0.25">
      <c r="A29" s="26"/>
      <c r="B29" s="9">
        <v>4.2</v>
      </c>
      <c r="C29" s="9">
        <v>4.6900000000000004</v>
      </c>
      <c r="D29" s="10"/>
      <c r="E29" s="33">
        <f t="shared" si="0"/>
        <v>1.1166666666666667</v>
      </c>
    </row>
    <row r="30" spans="1:6" s="16" customFormat="1" ht="15.75" x14ac:dyDescent="0.25">
      <c r="A30" s="25" t="s">
        <v>75</v>
      </c>
      <c r="B30" s="7">
        <v>104</v>
      </c>
      <c r="C30" s="7">
        <v>256</v>
      </c>
      <c r="D30" s="8">
        <v>360</v>
      </c>
      <c r="E30" s="33"/>
    </row>
    <row r="31" spans="1:6" s="16" customFormat="1" ht="15.75" x14ac:dyDescent="0.25">
      <c r="A31" s="26"/>
      <c r="B31" s="9">
        <v>4.59</v>
      </c>
      <c r="C31" s="9">
        <v>5.48</v>
      </c>
      <c r="D31" s="10"/>
      <c r="E31" s="33">
        <f t="shared" si="0"/>
        <v>1.1938997821350763</v>
      </c>
    </row>
    <row r="32" spans="1:6" s="16" customFormat="1" ht="15.75" x14ac:dyDescent="0.25">
      <c r="A32" s="25" t="s">
        <v>76</v>
      </c>
      <c r="B32" s="7">
        <v>81</v>
      </c>
      <c r="C32" s="7">
        <v>200</v>
      </c>
      <c r="D32" s="8">
        <v>281</v>
      </c>
      <c r="E32" s="33"/>
    </row>
    <row r="33" spans="1:6" s="16" customFormat="1" ht="15.75" x14ac:dyDescent="0.25">
      <c r="A33" s="26"/>
      <c r="B33" s="9">
        <v>3.58</v>
      </c>
      <c r="C33" s="9">
        <v>4.28</v>
      </c>
      <c r="D33" s="10"/>
      <c r="E33" s="33">
        <f t="shared" si="0"/>
        <v>1.1955307262569832</v>
      </c>
    </row>
    <row r="34" spans="1:6" s="16" customFormat="1" ht="15.75" x14ac:dyDescent="0.25">
      <c r="A34" s="25" t="s">
        <v>77</v>
      </c>
      <c r="B34" s="7">
        <v>69</v>
      </c>
      <c r="C34" s="7">
        <v>199</v>
      </c>
      <c r="D34" s="8">
        <v>268</v>
      </c>
      <c r="E34" s="11"/>
    </row>
    <row r="35" spans="1:6" s="16" customFormat="1" ht="15.75" x14ac:dyDescent="0.25">
      <c r="A35" s="26"/>
      <c r="B35" s="9">
        <v>3.05</v>
      </c>
      <c r="C35" s="9">
        <v>4.26</v>
      </c>
      <c r="D35" s="10"/>
      <c r="E35" s="42">
        <f t="shared" si="0"/>
        <v>1.3967213114754098</v>
      </c>
    </row>
    <row r="36" spans="1:6" s="16" customFormat="1" ht="15.75" x14ac:dyDescent="0.25">
      <c r="A36" s="25" t="s">
        <v>78</v>
      </c>
      <c r="B36" s="7">
        <v>89</v>
      </c>
      <c r="C36" s="7">
        <v>257</v>
      </c>
      <c r="D36" s="8">
        <v>346</v>
      </c>
      <c r="E36" s="42"/>
    </row>
    <row r="37" spans="1:6" s="16" customFormat="1" ht="15.75" x14ac:dyDescent="0.25">
      <c r="A37" s="26"/>
      <c r="B37" s="9">
        <v>3.93</v>
      </c>
      <c r="C37" s="9">
        <v>5.5</v>
      </c>
      <c r="D37" s="10"/>
      <c r="E37" s="42">
        <f t="shared" si="0"/>
        <v>1.3994910941475827</v>
      </c>
      <c r="F37" s="16" t="s">
        <v>97</v>
      </c>
    </row>
    <row r="38" spans="1:6" s="16" customFormat="1" ht="15.75" x14ac:dyDescent="0.25">
      <c r="A38" s="25" t="s">
        <v>79</v>
      </c>
      <c r="B38" s="7">
        <v>83</v>
      </c>
      <c r="C38" s="7">
        <v>248</v>
      </c>
      <c r="D38" s="8">
        <v>331</v>
      </c>
      <c r="E38" s="42"/>
    </row>
    <row r="39" spans="1:6" s="16" customFormat="1" ht="15.75" x14ac:dyDescent="0.25">
      <c r="A39" s="26"/>
      <c r="B39" s="9">
        <v>3.67</v>
      </c>
      <c r="C39" s="9">
        <v>5.31</v>
      </c>
      <c r="D39" s="10"/>
      <c r="E39" s="42">
        <f t="shared" si="0"/>
        <v>1.4468664850136239</v>
      </c>
    </row>
    <row r="40" spans="1:6" s="16" customFormat="1" ht="15.75" thickBot="1" x14ac:dyDescent="0.3">
      <c r="A40" s="12" t="s">
        <v>4</v>
      </c>
      <c r="B40" s="13">
        <v>2264</v>
      </c>
      <c r="C40" s="13">
        <v>4673</v>
      </c>
      <c r="D40" s="14">
        <v>6937</v>
      </c>
    </row>
  </sheetData>
  <mergeCells count="20">
    <mergeCell ref="A1:D1"/>
    <mergeCell ref="B2:D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0" workbookViewId="0">
      <selection activeCell="G24" sqref="G24"/>
    </sheetView>
  </sheetViews>
  <sheetFormatPr defaultColWidth="17.140625" defaultRowHeight="15" x14ac:dyDescent="0.25"/>
  <cols>
    <col min="1" max="1" width="18.5703125" style="17" customWidth="1"/>
    <col min="2" max="4" width="8.5703125" style="17" customWidth="1"/>
    <col min="5" max="5" width="11.5703125" style="17" customWidth="1"/>
    <col min="6" max="16384" width="17.140625" style="17"/>
  </cols>
  <sheetData>
    <row r="1" spans="1:6" ht="28.5" x14ac:dyDescent="0.25">
      <c r="A1" s="2" t="s">
        <v>86</v>
      </c>
      <c r="B1" s="30" t="s">
        <v>1</v>
      </c>
      <c r="C1" s="31"/>
      <c r="D1" s="32"/>
    </row>
    <row r="2" spans="1:6" ht="15.75" x14ac:dyDescent="0.25">
      <c r="A2" s="3" t="s">
        <v>0</v>
      </c>
      <c r="B2" s="4" t="s">
        <v>2</v>
      </c>
      <c r="C2" s="4" t="s">
        <v>3</v>
      </c>
      <c r="D2" s="5" t="s">
        <v>4</v>
      </c>
      <c r="E2" s="19" t="s">
        <v>84</v>
      </c>
    </row>
    <row r="3" spans="1:6" ht="15.75" x14ac:dyDescent="0.25">
      <c r="A3" s="25" t="s">
        <v>5</v>
      </c>
      <c r="B3" s="7">
        <v>1</v>
      </c>
      <c r="C3" s="7">
        <v>1</v>
      </c>
      <c r="D3" s="8">
        <v>2</v>
      </c>
      <c r="E3" s="20"/>
    </row>
    <row r="4" spans="1:6" ht="15.75" x14ac:dyDescent="0.25">
      <c r="A4" s="26"/>
      <c r="B4" s="9">
        <v>0.04</v>
      </c>
      <c r="C4" s="9">
        <v>0.02</v>
      </c>
      <c r="D4" s="10"/>
      <c r="E4" s="21">
        <f>C4/B4</f>
        <v>0.5</v>
      </c>
      <c r="F4" s="17" t="s">
        <v>115</v>
      </c>
    </row>
    <row r="5" spans="1:6" ht="15.75" x14ac:dyDescent="0.25">
      <c r="A5" s="25" t="s">
        <v>6</v>
      </c>
      <c r="B5" s="7">
        <v>155</v>
      </c>
      <c r="C5" s="7">
        <v>244</v>
      </c>
      <c r="D5" s="8">
        <v>399</v>
      </c>
      <c r="E5" s="21"/>
    </row>
    <row r="6" spans="1:6" ht="15.75" x14ac:dyDescent="0.25">
      <c r="A6" s="26"/>
      <c r="B6" s="9">
        <v>6.86</v>
      </c>
      <c r="C6" s="9">
        <v>5.25</v>
      </c>
      <c r="D6" s="10"/>
      <c r="E6" s="43">
        <f t="shared" ref="E6:E44" si="0">C6/B6</f>
        <v>0.76530612244897955</v>
      </c>
    </row>
    <row r="7" spans="1:6" ht="15.75" x14ac:dyDescent="0.25">
      <c r="A7" s="25" t="s">
        <v>7</v>
      </c>
      <c r="B7" s="7">
        <v>212</v>
      </c>
      <c r="C7" s="7">
        <v>334</v>
      </c>
      <c r="D7" s="8">
        <v>546</v>
      </c>
      <c r="E7" s="43"/>
    </row>
    <row r="8" spans="1:6" ht="15.75" x14ac:dyDescent="0.25">
      <c r="A8" s="26"/>
      <c r="B8" s="9">
        <v>9.3800000000000008</v>
      </c>
      <c r="C8" s="9">
        <v>7.18</v>
      </c>
      <c r="D8" s="10"/>
      <c r="E8" s="43">
        <f t="shared" si="0"/>
        <v>0.76545842217483995</v>
      </c>
      <c r="F8" s="17" t="s">
        <v>95</v>
      </c>
    </row>
    <row r="9" spans="1:6" ht="15.75" x14ac:dyDescent="0.25">
      <c r="A9" s="25">
        <v>22</v>
      </c>
      <c r="B9" s="7">
        <v>124</v>
      </c>
      <c r="C9" s="7">
        <v>178</v>
      </c>
      <c r="D9" s="8">
        <v>302</v>
      </c>
      <c r="E9" s="43"/>
    </row>
    <row r="10" spans="1:6" ht="15.75" x14ac:dyDescent="0.25">
      <c r="A10" s="26"/>
      <c r="B10" s="9">
        <v>5.49</v>
      </c>
      <c r="C10" s="9">
        <v>3.83</v>
      </c>
      <c r="D10" s="10"/>
      <c r="E10" s="43">
        <f t="shared" si="0"/>
        <v>0.69763205828779595</v>
      </c>
    </row>
    <row r="11" spans="1:6" ht="15.75" x14ac:dyDescent="0.25">
      <c r="A11" s="25">
        <v>23</v>
      </c>
      <c r="B11" s="7">
        <v>103</v>
      </c>
      <c r="C11" s="7">
        <v>190</v>
      </c>
      <c r="D11" s="8">
        <v>293</v>
      </c>
      <c r="E11" s="21"/>
    </row>
    <row r="12" spans="1:6" ht="15.75" x14ac:dyDescent="0.25">
      <c r="A12" s="26"/>
      <c r="B12" s="9">
        <v>4.5599999999999996</v>
      </c>
      <c r="C12" s="9">
        <v>4.08</v>
      </c>
      <c r="D12" s="10"/>
      <c r="E12" s="44">
        <f t="shared" si="0"/>
        <v>0.89473684210526327</v>
      </c>
    </row>
    <row r="13" spans="1:6" ht="15.75" x14ac:dyDescent="0.25">
      <c r="A13" s="25">
        <v>24</v>
      </c>
      <c r="B13" s="7">
        <v>118</v>
      </c>
      <c r="C13" s="7">
        <v>201</v>
      </c>
      <c r="D13" s="8">
        <v>319</v>
      </c>
      <c r="E13" s="44"/>
    </row>
    <row r="14" spans="1:6" ht="15.75" x14ac:dyDescent="0.25">
      <c r="A14" s="26"/>
      <c r="B14" s="9">
        <v>5.22</v>
      </c>
      <c r="C14" s="9">
        <v>4.32</v>
      </c>
      <c r="D14" s="10"/>
      <c r="E14" s="44">
        <f t="shared" si="0"/>
        <v>0.82758620689655182</v>
      </c>
    </row>
    <row r="15" spans="1:6" ht="15.75" x14ac:dyDescent="0.25">
      <c r="A15" s="25">
        <v>25</v>
      </c>
      <c r="B15" s="7">
        <v>108</v>
      </c>
      <c r="C15" s="7">
        <v>185</v>
      </c>
      <c r="D15" s="8">
        <v>293</v>
      </c>
      <c r="E15" s="44"/>
      <c r="F15" s="17" t="s">
        <v>96</v>
      </c>
    </row>
    <row r="16" spans="1:6" ht="15.75" x14ac:dyDescent="0.25">
      <c r="A16" s="26"/>
      <c r="B16" s="9">
        <v>4.78</v>
      </c>
      <c r="C16" s="9">
        <v>3.98</v>
      </c>
      <c r="D16" s="10"/>
      <c r="E16" s="44">
        <f t="shared" si="0"/>
        <v>0.83263598326359833</v>
      </c>
    </row>
    <row r="17" spans="1:6" ht="15.75" x14ac:dyDescent="0.25">
      <c r="A17" s="25">
        <v>26</v>
      </c>
      <c r="B17" s="7">
        <v>100</v>
      </c>
      <c r="C17" s="7">
        <v>172</v>
      </c>
      <c r="D17" s="8">
        <v>272</v>
      </c>
      <c r="E17" s="44"/>
    </row>
    <row r="18" spans="1:6" ht="15.75" x14ac:dyDescent="0.25">
      <c r="A18" s="26"/>
      <c r="B18" s="9">
        <v>4.42</v>
      </c>
      <c r="C18" s="9">
        <v>3.7</v>
      </c>
      <c r="D18" s="10"/>
      <c r="E18" s="44">
        <f t="shared" si="0"/>
        <v>0.83710407239819007</v>
      </c>
    </row>
    <row r="19" spans="1:6" ht="15.75" x14ac:dyDescent="0.25">
      <c r="A19" s="25">
        <v>27</v>
      </c>
      <c r="B19" s="7">
        <v>109</v>
      </c>
      <c r="C19" s="7">
        <v>186</v>
      </c>
      <c r="D19" s="8">
        <v>295</v>
      </c>
      <c r="E19" s="44"/>
    </row>
    <row r="20" spans="1:6" ht="15.75" x14ac:dyDescent="0.25">
      <c r="A20" s="26"/>
      <c r="B20" s="9">
        <v>4.82</v>
      </c>
      <c r="C20" s="9">
        <v>4</v>
      </c>
      <c r="D20" s="10"/>
      <c r="E20" s="44">
        <f t="shared" si="0"/>
        <v>0.82987551867219911</v>
      </c>
    </row>
    <row r="21" spans="1:6" ht="15.75" x14ac:dyDescent="0.25">
      <c r="A21" s="25">
        <v>28</v>
      </c>
      <c r="B21" s="7">
        <v>88</v>
      </c>
      <c r="C21" s="7">
        <v>192</v>
      </c>
      <c r="D21" s="8">
        <v>280</v>
      </c>
      <c r="E21" s="21"/>
    </row>
    <row r="22" spans="1:6" ht="15.75" x14ac:dyDescent="0.25">
      <c r="A22" s="26"/>
      <c r="B22" s="9">
        <v>3.89</v>
      </c>
      <c r="C22" s="9">
        <v>4.13</v>
      </c>
      <c r="D22" s="10"/>
      <c r="E22" s="45">
        <f t="shared" si="0"/>
        <v>1.0616966580976863</v>
      </c>
    </row>
    <row r="23" spans="1:6" ht="15.75" x14ac:dyDescent="0.25">
      <c r="A23" s="25">
        <v>29</v>
      </c>
      <c r="B23" s="7">
        <v>96</v>
      </c>
      <c r="C23" s="7">
        <v>191</v>
      </c>
      <c r="D23" s="8">
        <v>287</v>
      </c>
      <c r="E23" s="45"/>
    </row>
    <row r="24" spans="1:6" ht="15.75" x14ac:dyDescent="0.25">
      <c r="A24" s="26"/>
      <c r="B24" s="9">
        <v>4.25</v>
      </c>
      <c r="C24" s="9">
        <v>4.1100000000000003</v>
      </c>
      <c r="D24" s="10"/>
      <c r="E24" s="45">
        <f t="shared" si="0"/>
        <v>0.96705882352941186</v>
      </c>
    </row>
    <row r="25" spans="1:6" ht="15.75" x14ac:dyDescent="0.25">
      <c r="A25" s="25">
        <v>30</v>
      </c>
      <c r="B25" s="7">
        <v>83</v>
      </c>
      <c r="C25" s="7">
        <v>166</v>
      </c>
      <c r="D25" s="8">
        <v>249</v>
      </c>
      <c r="E25" s="45"/>
      <c r="F25" s="17" t="s">
        <v>87</v>
      </c>
    </row>
    <row r="26" spans="1:6" ht="15.75" x14ac:dyDescent="0.25">
      <c r="A26" s="26"/>
      <c r="B26" s="9">
        <v>3.67</v>
      </c>
      <c r="C26" s="9">
        <v>3.57</v>
      </c>
      <c r="D26" s="10"/>
      <c r="E26" s="45">
        <f t="shared" si="0"/>
        <v>0.97275204359673018</v>
      </c>
    </row>
    <row r="27" spans="1:6" ht="15.75" x14ac:dyDescent="0.25">
      <c r="A27" s="25" t="s">
        <v>8</v>
      </c>
      <c r="B27" s="7">
        <v>147</v>
      </c>
      <c r="C27" s="7">
        <v>310</v>
      </c>
      <c r="D27" s="8">
        <v>457</v>
      </c>
      <c r="E27" s="45"/>
    </row>
    <row r="28" spans="1:6" ht="15.75" x14ac:dyDescent="0.25">
      <c r="A28" s="26"/>
      <c r="B28" s="9">
        <v>6.5</v>
      </c>
      <c r="C28" s="9">
        <v>6.66</v>
      </c>
      <c r="D28" s="10"/>
      <c r="E28" s="45">
        <f t="shared" si="0"/>
        <v>1.0246153846153847</v>
      </c>
    </row>
    <row r="29" spans="1:6" ht="15.75" x14ac:dyDescent="0.25">
      <c r="A29" s="25" t="s">
        <v>9</v>
      </c>
      <c r="B29" s="7">
        <v>122</v>
      </c>
      <c r="C29" s="7">
        <v>302</v>
      </c>
      <c r="D29" s="8">
        <v>424</v>
      </c>
      <c r="E29" s="21"/>
    </row>
    <row r="30" spans="1:6" ht="15.75" x14ac:dyDescent="0.25">
      <c r="A30" s="26"/>
      <c r="B30" s="9">
        <v>5.4</v>
      </c>
      <c r="C30" s="9">
        <v>6.49</v>
      </c>
      <c r="D30" s="10"/>
      <c r="E30" s="46">
        <f t="shared" si="0"/>
        <v>1.2018518518518517</v>
      </c>
    </row>
    <row r="31" spans="1:6" ht="15.75" x14ac:dyDescent="0.25">
      <c r="A31" s="25" t="s">
        <v>10</v>
      </c>
      <c r="B31" s="7">
        <v>120</v>
      </c>
      <c r="C31" s="7">
        <v>279</v>
      </c>
      <c r="D31" s="8">
        <v>399</v>
      </c>
      <c r="E31" s="46"/>
    </row>
    <row r="32" spans="1:6" ht="15.75" x14ac:dyDescent="0.25">
      <c r="A32" s="26"/>
      <c r="B32" s="9">
        <v>5.31</v>
      </c>
      <c r="C32" s="9">
        <v>6</v>
      </c>
      <c r="D32" s="10"/>
      <c r="E32" s="46">
        <f t="shared" si="0"/>
        <v>1.1299435028248588</v>
      </c>
    </row>
    <row r="33" spans="1:6" ht="15.75" x14ac:dyDescent="0.25">
      <c r="A33" s="25" t="s">
        <v>11</v>
      </c>
      <c r="B33" s="7">
        <v>111</v>
      </c>
      <c r="C33" s="7">
        <v>249</v>
      </c>
      <c r="D33" s="8">
        <v>360</v>
      </c>
      <c r="E33" s="46"/>
    </row>
    <row r="34" spans="1:6" ht="15.75" x14ac:dyDescent="0.25">
      <c r="A34" s="26"/>
      <c r="B34" s="9">
        <v>4.91</v>
      </c>
      <c r="C34" s="9">
        <v>5.35</v>
      </c>
      <c r="D34" s="10"/>
      <c r="E34" s="46">
        <f t="shared" si="0"/>
        <v>1.0896130346232178</v>
      </c>
      <c r="F34" s="17" t="s">
        <v>97</v>
      </c>
    </row>
    <row r="35" spans="1:6" ht="15.75" x14ac:dyDescent="0.25">
      <c r="A35" s="25" t="s">
        <v>12</v>
      </c>
      <c r="B35" s="7">
        <v>85</v>
      </c>
      <c r="C35" s="7">
        <v>222</v>
      </c>
      <c r="D35" s="8">
        <v>307</v>
      </c>
      <c r="E35" s="46"/>
    </row>
    <row r="36" spans="1:6" ht="15.75" x14ac:dyDescent="0.25">
      <c r="A36" s="26"/>
      <c r="B36" s="9">
        <v>3.76</v>
      </c>
      <c r="C36" s="9">
        <v>4.7699999999999996</v>
      </c>
      <c r="D36" s="10"/>
      <c r="E36" s="46">
        <f t="shared" si="0"/>
        <v>1.2686170212765957</v>
      </c>
    </row>
    <row r="37" spans="1:6" ht="15.75" x14ac:dyDescent="0.25">
      <c r="A37" s="25" t="s">
        <v>13</v>
      </c>
      <c r="B37" s="7">
        <v>122</v>
      </c>
      <c r="C37" s="7">
        <v>330</v>
      </c>
      <c r="D37" s="8">
        <v>452</v>
      </c>
      <c r="E37" s="46"/>
    </row>
    <row r="38" spans="1:6" ht="15.75" x14ac:dyDescent="0.25">
      <c r="A38" s="26"/>
      <c r="B38" s="9">
        <v>5.4</v>
      </c>
      <c r="C38" s="9">
        <v>7.09</v>
      </c>
      <c r="D38" s="10"/>
      <c r="E38" s="46">
        <f t="shared" si="0"/>
        <v>1.3129629629629629</v>
      </c>
    </row>
    <row r="39" spans="1:6" ht="15.75" x14ac:dyDescent="0.25">
      <c r="A39" s="25" t="s">
        <v>14</v>
      </c>
      <c r="B39" s="7">
        <v>91</v>
      </c>
      <c r="C39" s="7">
        <v>213</v>
      </c>
      <c r="D39" s="8">
        <v>304</v>
      </c>
      <c r="E39" s="46"/>
    </row>
    <row r="40" spans="1:6" ht="15.75" x14ac:dyDescent="0.25">
      <c r="A40" s="26"/>
      <c r="B40" s="9">
        <v>4.03</v>
      </c>
      <c r="C40" s="9">
        <v>4.58</v>
      </c>
      <c r="D40" s="10"/>
      <c r="E40" s="46">
        <f t="shared" si="0"/>
        <v>1.1364764267990073</v>
      </c>
    </row>
    <row r="41" spans="1:6" ht="15.75" x14ac:dyDescent="0.25">
      <c r="A41" s="25" t="s">
        <v>15</v>
      </c>
      <c r="B41" s="7">
        <v>87</v>
      </c>
      <c r="C41" s="7">
        <v>192</v>
      </c>
      <c r="D41" s="8">
        <v>279</v>
      </c>
      <c r="E41" s="46"/>
    </row>
    <row r="42" spans="1:6" ht="15.75" x14ac:dyDescent="0.25">
      <c r="A42" s="26"/>
      <c r="B42" s="9">
        <v>3.85</v>
      </c>
      <c r="C42" s="9">
        <v>4.13</v>
      </c>
      <c r="D42" s="10"/>
      <c r="E42" s="46">
        <f t="shared" si="0"/>
        <v>1.0727272727272728</v>
      </c>
    </row>
    <row r="43" spans="1:6" ht="15.75" x14ac:dyDescent="0.25">
      <c r="A43" s="25" t="s">
        <v>16</v>
      </c>
      <c r="B43" s="7">
        <v>78</v>
      </c>
      <c r="C43" s="7">
        <v>315</v>
      </c>
      <c r="D43" s="8">
        <v>393</v>
      </c>
      <c r="E43" s="21"/>
    </row>
    <row r="44" spans="1:6" ht="15.75" x14ac:dyDescent="0.25">
      <c r="A44" s="26"/>
      <c r="B44" s="9">
        <v>3.45</v>
      </c>
      <c r="C44" s="9">
        <v>6.77</v>
      </c>
      <c r="D44" s="10"/>
      <c r="E44" s="47">
        <f t="shared" si="0"/>
        <v>1.9623188405797098</v>
      </c>
      <c r="F44" s="17" t="s">
        <v>98</v>
      </c>
    </row>
    <row r="45" spans="1:6" x14ac:dyDescent="0.25">
      <c r="A45" s="22" t="s">
        <v>4</v>
      </c>
      <c r="B45" s="23">
        <v>2260</v>
      </c>
      <c r="C45" s="23">
        <v>4652</v>
      </c>
      <c r="D45" s="24">
        <v>6912</v>
      </c>
    </row>
  </sheetData>
  <mergeCells count="22">
    <mergeCell ref="B1:D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41:A42"/>
    <mergeCell ref="A43:A44"/>
    <mergeCell ref="A31:A32"/>
    <mergeCell ref="A33:A34"/>
    <mergeCell ref="A35:A36"/>
    <mergeCell ref="A37:A38"/>
    <mergeCell ref="A39:A40"/>
  </mergeCells>
  <pageMargins left="0.7" right="0.7" top="0.75" bottom="0.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86" sqref="L86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ageotd</vt:lpstr>
      <vt:lpstr>trades</vt:lpstr>
      <vt:lpstr>hst03x</vt:lpstr>
      <vt:lpstr>mileag</vt:lpstr>
      <vt:lpstr>vjobmos</vt:lpstr>
      <vt:lpstr>vage</vt:lpstr>
      <vt:lpstr>Graphs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Satish</dc:creator>
  <cp:lastModifiedBy>Satish</cp:lastModifiedBy>
  <cp:lastPrinted>2013-09-30T20:14:35Z</cp:lastPrinted>
  <dcterms:created xsi:type="dcterms:W3CDTF">2013-09-30T19:46:42Z</dcterms:created>
  <dcterms:modified xsi:type="dcterms:W3CDTF">2014-10-06T15:45:34Z</dcterms:modified>
</cp:coreProperties>
</file>